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2FBDC0F6-301C-4745-8441-000DC9EC703A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四休一甲" sheetId="1" r:id="rId1"/>
    <sheet name="碩一甲" sheetId="2" r:id="rId2"/>
    <sheet name="碩在職一甲" sheetId="3" r:id="rId3"/>
  </sheets>
  <definedNames>
    <definedName name="_xlnm.Print_Area" localSheetId="0">四休一甲!$A$1:$Y$46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3" l="1"/>
  <c r="M17" i="3"/>
  <c r="M18" i="3" s="1"/>
  <c r="L17" i="3"/>
  <c r="J17" i="3"/>
  <c r="I17" i="3"/>
  <c r="I18" i="3" s="1"/>
  <c r="G17" i="3"/>
  <c r="G18" i="3" s="1"/>
  <c r="F17" i="3"/>
  <c r="D17" i="3"/>
  <c r="C17" i="3"/>
  <c r="C18" i="3" s="1"/>
  <c r="M7" i="3"/>
  <c r="L7" i="3"/>
  <c r="N6" i="3" s="1"/>
  <c r="J7" i="3"/>
  <c r="I7" i="3"/>
  <c r="G7" i="3"/>
  <c r="F7" i="3"/>
  <c r="D7" i="3"/>
  <c r="C7" i="3"/>
  <c r="M18" i="2"/>
  <c r="M19" i="2" s="1"/>
  <c r="L18" i="2"/>
  <c r="L19" i="2" s="1"/>
  <c r="J18" i="2"/>
  <c r="I18" i="2"/>
  <c r="G18" i="2"/>
  <c r="G19" i="2" s="1"/>
  <c r="F18" i="2"/>
  <c r="F19" i="2" s="1"/>
  <c r="D18" i="2"/>
  <c r="C18" i="2"/>
  <c r="M8" i="2"/>
  <c r="L8" i="2"/>
  <c r="J8" i="2"/>
  <c r="I8" i="2"/>
  <c r="I19" i="2" s="1"/>
  <c r="G8" i="2"/>
  <c r="F8" i="2"/>
  <c r="D8" i="2"/>
  <c r="C8" i="2"/>
  <c r="N6" i="2" s="1"/>
  <c r="D36" i="1"/>
  <c r="C36" i="1"/>
  <c r="Y31" i="1"/>
  <c r="Y36" i="1" s="1"/>
  <c r="X31" i="1"/>
  <c r="X36" i="1" s="1"/>
  <c r="V31" i="1"/>
  <c r="V36" i="1" s="1"/>
  <c r="U31" i="1"/>
  <c r="U36" i="1" s="1"/>
  <c r="S31" i="1"/>
  <c r="S36" i="1" s="1"/>
  <c r="R31" i="1"/>
  <c r="R36" i="1" s="1"/>
  <c r="P31" i="1"/>
  <c r="P36" i="1" s="1"/>
  <c r="O31" i="1"/>
  <c r="O36" i="1" s="1"/>
  <c r="M31" i="1"/>
  <c r="M36" i="1" s="1"/>
  <c r="L31" i="1"/>
  <c r="L36" i="1" s="1"/>
  <c r="J31" i="1"/>
  <c r="J36" i="1" s="1"/>
  <c r="I31" i="1"/>
  <c r="I36" i="1" s="1"/>
  <c r="G31" i="1"/>
  <c r="G36" i="1" s="1"/>
  <c r="F31" i="1"/>
  <c r="F36" i="1" s="1"/>
  <c r="D31" i="1"/>
  <c r="C31" i="1"/>
  <c r="Y19" i="1"/>
  <c r="X19" i="1"/>
  <c r="V19" i="1"/>
  <c r="U19" i="1"/>
  <c r="S19" i="1"/>
  <c r="S35" i="1" s="1"/>
  <c r="R19" i="1"/>
  <c r="R35" i="1" s="1"/>
  <c r="P19" i="1"/>
  <c r="O19" i="1"/>
  <c r="M19" i="1"/>
  <c r="L19" i="1"/>
  <c r="J19" i="1"/>
  <c r="I19" i="1"/>
  <c r="G19" i="1"/>
  <c r="F19" i="1"/>
  <c r="D19" i="1"/>
  <c r="C19" i="1"/>
  <c r="Y12" i="1"/>
  <c r="Y35" i="1" s="1"/>
  <c r="X12" i="1"/>
  <c r="X35" i="1" s="1"/>
  <c r="X37" i="1" s="1"/>
  <c r="W12" i="1"/>
  <c r="V12" i="1"/>
  <c r="U12" i="1"/>
  <c r="U35" i="1" s="1"/>
  <c r="T12" i="1"/>
  <c r="S12" i="1"/>
  <c r="R12" i="1"/>
  <c r="Q12" i="1"/>
  <c r="P12" i="1"/>
  <c r="O12" i="1"/>
  <c r="N12" i="1"/>
  <c r="M12" i="1"/>
  <c r="L12" i="1"/>
  <c r="K12" i="1"/>
  <c r="J12" i="1"/>
  <c r="J35" i="1" s="1"/>
  <c r="I12" i="1"/>
  <c r="I35" i="1" s="1"/>
  <c r="H12" i="1"/>
  <c r="G12" i="1"/>
  <c r="G35" i="1" s="1"/>
  <c r="F12" i="1"/>
  <c r="F35" i="1" s="1"/>
  <c r="F37" i="1" s="1"/>
  <c r="E12" i="1"/>
  <c r="D12" i="1"/>
  <c r="C12" i="1"/>
  <c r="S37" i="1" l="1"/>
  <c r="R37" i="1"/>
  <c r="C19" i="2"/>
  <c r="M35" i="1"/>
  <c r="M37" i="1" s="1"/>
  <c r="O35" i="1"/>
  <c r="V35" i="1"/>
  <c r="V37" i="1" s="1"/>
  <c r="P35" i="1"/>
  <c r="D18" i="3"/>
  <c r="F18" i="3"/>
  <c r="U37" i="1"/>
  <c r="N18" i="3"/>
  <c r="J19" i="2"/>
  <c r="C35" i="1"/>
  <c r="C37" i="1" s="1"/>
  <c r="D35" i="1"/>
  <c r="D37" i="1" s="1"/>
  <c r="J18" i="3"/>
  <c r="D19" i="2"/>
  <c r="L35" i="1"/>
  <c r="L37" i="1" s="1"/>
  <c r="I37" i="1"/>
  <c r="J37" i="1"/>
  <c r="G37" i="1"/>
  <c r="N19" i="2"/>
  <c r="O37" i="1"/>
  <c r="Y37" i="1"/>
  <c r="P37" i="1"/>
  <c r="N18" i="2"/>
  <c r="N17" i="3"/>
</calcChain>
</file>

<file path=xl/sharedStrings.xml><?xml version="1.0" encoding="utf-8"?>
<sst xmlns="http://schemas.openxmlformats.org/spreadsheetml/2006/main" count="317" uniqueCount="239">
  <si>
    <r>
      <rPr>
        <sz val="14"/>
        <color rgb="FF000000"/>
        <rFont val="標楷體"/>
        <family val="4"/>
        <charset val="136"/>
      </rPr>
      <t>國立虎尾科技大學</t>
    </r>
    <r>
      <rPr>
        <sz val="14"/>
        <color rgb="FF000000"/>
        <rFont val="Times New Roman"/>
        <family val="1"/>
      </rPr>
      <t xml:space="preserve"> </t>
    </r>
    <r>
      <rPr>
        <sz val="14"/>
        <color rgb="FF000000"/>
        <rFont val="標楷體"/>
        <family val="4"/>
        <charset val="136"/>
      </rPr>
      <t>休閒遊憩系</t>
    </r>
    <r>
      <rPr>
        <sz val="14"/>
        <color rgb="FF000000"/>
        <rFont val="Times New Roman"/>
        <family val="1"/>
      </rPr>
      <t xml:space="preserve"> </t>
    </r>
    <r>
      <rPr>
        <sz val="14"/>
        <color rgb="FF000000"/>
        <rFont val="標楷體"/>
        <family val="4"/>
        <charset val="136"/>
      </rPr>
      <t>四技課程科目表</t>
    </r>
    <r>
      <rPr>
        <sz val="14"/>
        <color rgb="FF000000"/>
        <rFont val="Times New Roman"/>
        <family val="1"/>
      </rPr>
      <t xml:space="preserve"> [112</t>
    </r>
    <r>
      <rPr>
        <sz val="14"/>
        <color rgb="FF000000"/>
        <rFont val="標楷體"/>
        <family val="4"/>
        <charset val="136"/>
      </rPr>
      <t>學年</t>
    </r>
    <r>
      <rPr>
        <sz val="14"/>
        <color rgb="FF000000"/>
        <rFont val="Times New Roman"/>
        <family val="1"/>
      </rPr>
      <t xml:space="preserve">]                                             </t>
    </r>
  </si>
  <si>
    <r>
      <rPr>
        <sz val="13"/>
        <color rgb="FF000000"/>
        <rFont val="標楷體"/>
        <family val="4"/>
        <charset val="136"/>
      </rPr>
      <t>第一學年</t>
    </r>
  </si>
  <si>
    <r>
      <rPr>
        <sz val="13"/>
        <color rgb="FF000000"/>
        <rFont val="標楷體"/>
        <family val="4"/>
        <charset val="136"/>
      </rPr>
      <t>第二學年</t>
    </r>
  </si>
  <si>
    <r>
      <rPr>
        <sz val="13"/>
        <color rgb="FF000000"/>
        <rFont val="標楷體"/>
        <family val="4"/>
        <charset val="136"/>
      </rPr>
      <t>第三學年</t>
    </r>
  </si>
  <si>
    <r>
      <rPr>
        <sz val="13"/>
        <color rgb="FF000000"/>
        <rFont val="標楷體"/>
        <family val="4"/>
        <charset val="136"/>
      </rPr>
      <t>第四學年</t>
    </r>
  </si>
  <si>
    <r>
      <rPr>
        <sz val="13"/>
        <color rgb="FF000000"/>
        <rFont val="標楷體"/>
        <family val="4"/>
        <charset val="136"/>
      </rPr>
      <t>上學期</t>
    </r>
  </si>
  <si>
    <r>
      <rPr>
        <sz val="13"/>
        <color rgb="FF000000"/>
        <rFont val="標楷體"/>
        <family val="4"/>
        <charset val="136"/>
      </rPr>
      <t>下學期</t>
    </r>
  </si>
  <si>
    <r>
      <rPr>
        <sz val="13"/>
        <color rgb="FF000000"/>
        <rFont val="標楷體"/>
        <family val="4"/>
        <charset val="136"/>
      </rPr>
      <t>科目</t>
    </r>
  </si>
  <si>
    <r>
      <rPr>
        <sz val="13"/>
        <color rgb="FF000000"/>
        <rFont val="標楷體"/>
        <family val="4"/>
        <charset val="136"/>
      </rPr>
      <t>學分</t>
    </r>
  </si>
  <si>
    <r>
      <rPr>
        <sz val="13"/>
        <color rgb="FF000000"/>
        <rFont val="標楷體"/>
        <family val="4"/>
        <charset val="136"/>
      </rPr>
      <t>時數</t>
    </r>
  </si>
  <si>
    <r>
      <rPr>
        <sz val="13"/>
        <color rgb="FF000000"/>
        <rFont val="標楷體"/>
        <family val="4"/>
        <charset val="136"/>
      </rPr>
      <t>時</t>
    </r>
  </si>
  <si>
    <r>
      <rPr>
        <sz val="13"/>
        <color rgb="FF000000"/>
        <rFont val="標楷體"/>
        <family val="4"/>
        <charset val="136"/>
      </rPr>
      <t>數</t>
    </r>
  </si>
  <si>
    <r>
      <rPr>
        <sz val="13"/>
        <color rgb="FF000000"/>
        <rFont val="標楷體"/>
        <family val="4"/>
        <charset val="136"/>
      </rPr>
      <t>校共同必修科目</t>
    </r>
  </si>
  <si>
    <r>
      <rPr>
        <sz val="13"/>
        <color rgb="FF000000"/>
        <rFont val="標楷體"/>
        <family val="4"/>
        <charset val="136"/>
      </rPr>
      <t>體育（一）</t>
    </r>
  </si>
  <si>
    <r>
      <rPr>
        <sz val="13"/>
        <color rgb="FF000000"/>
        <rFont val="標楷體"/>
        <family val="4"/>
        <charset val="136"/>
      </rPr>
      <t>體育（二）</t>
    </r>
  </si>
  <si>
    <r>
      <rPr>
        <sz val="13"/>
        <color rgb="FF000000"/>
        <rFont val="標楷體"/>
        <family val="4"/>
        <charset val="136"/>
      </rPr>
      <t>體育（三）</t>
    </r>
  </si>
  <si>
    <r>
      <rPr>
        <sz val="13"/>
        <color rgb="FF000000"/>
        <rFont val="標楷體"/>
        <family val="4"/>
        <charset val="136"/>
      </rPr>
      <t>體育（四）</t>
    </r>
  </si>
  <si>
    <r>
      <rPr>
        <sz val="13"/>
        <color rgb="FF000000"/>
        <rFont val="標楷體"/>
        <family val="4"/>
        <charset val="136"/>
      </rPr>
      <t>通識課程（五）</t>
    </r>
  </si>
  <si>
    <r>
      <rPr>
        <sz val="13"/>
        <color rgb="FF000000"/>
        <rFont val="標楷體"/>
        <family val="4"/>
        <charset val="136"/>
      </rPr>
      <t>通識課程（七）</t>
    </r>
  </si>
  <si>
    <r>
      <rPr>
        <sz val="13"/>
        <color rgb="FF000000"/>
        <rFont val="標楷體"/>
        <family val="4"/>
        <charset val="136"/>
      </rPr>
      <t>國文（一）</t>
    </r>
  </si>
  <si>
    <r>
      <rPr>
        <sz val="13"/>
        <color rgb="FF000000"/>
        <rFont val="標楷體"/>
        <family val="4"/>
        <charset val="136"/>
      </rPr>
      <t>國文（二）</t>
    </r>
  </si>
  <si>
    <r>
      <rPr>
        <sz val="13"/>
        <color rgb="FF000000"/>
        <rFont val="標楷體"/>
        <family val="4"/>
        <charset val="136"/>
      </rPr>
      <t>進階英文（一）</t>
    </r>
  </si>
  <si>
    <r>
      <rPr>
        <sz val="13"/>
        <color rgb="FF000000"/>
        <rFont val="標楷體"/>
        <family val="4"/>
        <charset val="136"/>
      </rPr>
      <t>進階英文（二）</t>
    </r>
  </si>
  <si>
    <r>
      <rPr>
        <sz val="13"/>
        <color rgb="FF000000"/>
        <rFont val="標楷體"/>
        <family val="4"/>
        <charset val="136"/>
      </rPr>
      <t>通識課程（六）</t>
    </r>
  </si>
  <si>
    <r>
      <rPr>
        <sz val="13"/>
        <color rgb="FF000000"/>
        <rFont val="標楷體"/>
        <family val="4"/>
        <charset val="136"/>
      </rPr>
      <t>通識教育講座</t>
    </r>
  </si>
  <si>
    <r>
      <rPr>
        <sz val="13"/>
        <color rgb="FF000000"/>
        <rFont val="標楷體"/>
        <family val="4"/>
        <charset val="136"/>
      </rPr>
      <t>英</t>
    </r>
    <r>
      <rPr>
        <sz val="13"/>
        <color rgb="FF000000"/>
        <rFont val="微軟正黑體"/>
        <family val="2"/>
        <charset val="136"/>
      </rPr>
      <t>文</t>
    </r>
    <r>
      <rPr>
        <sz val="13"/>
        <color rgb="FF000000"/>
        <rFont val="標楷體"/>
        <family val="4"/>
        <charset val="136"/>
      </rPr>
      <t>（二）</t>
    </r>
  </si>
  <si>
    <r>
      <rPr>
        <sz val="13"/>
        <color rgb="FF000000"/>
        <rFont val="標楷體"/>
        <family val="4"/>
        <charset val="136"/>
      </rPr>
      <t>通識課程（一）</t>
    </r>
  </si>
  <si>
    <r>
      <rPr>
        <sz val="13"/>
        <color rgb="FF000000"/>
        <rFont val="標楷體"/>
        <family val="4"/>
        <charset val="136"/>
      </rPr>
      <t>通識課程（三）</t>
    </r>
  </si>
  <si>
    <t>社會責任實踐教育(一)</t>
  </si>
  <si>
    <t>社會責任實踐教育(二)</t>
  </si>
  <si>
    <r>
      <rPr>
        <sz val="13"/>
        <color rgb="FF000000"/>
        <rFont val="標楷體"/>
        <family val="4"/>
        <charset val="136"/>
      </rPr>
      <t>通識課程（二）</t>
    </r>
  </si>
  <si>
    <r>
      <rPr>
        <sz val="13"/>
        <color rgb="FF000000"/>
        <rFont val="標楷體"/>
        <family val="4"/>
        <charset val="136"/>
      </rPr>
      <t>通識課程（四）</t>
    </r>
  </si>
  <si>
    <t>英文（一）</t>
  </si>
  <si>
    <r>
      <rPr>
        <sz val="13"/>
        <color rgb="FF000000"/>
        <rFont val="標楷體"/>
        <family val="4"/>
        <charset val="136"/>
      </rPr>
      <t>小計</t>
    </r>
  </si>
  <si>
    <r>
      <rPr>
        <sz val="13"/>
        <color rgb="FF000000"/>
        <rFont val="標楷體"/>
        <family val="4"/>
        <charset val="136"/>
      </rPr>
      <t>院必修</t>
    </r>
  </si>
  <si>
    <r>
      <rPr>
        <sz val="13"/>
        <color rgb="FF000000"/>
        <rFont val="標楷體"/>
        <family val="4"/>
        <charset val="136"/>
      </rPr>
      <t>資訊科技應用</t>
    </r>
  </si>
  <si>
    <r>
      <rPr>
        <sz val="13"/>
        <color rgb="FF000000"/>
        <rFont val="標楷體"/>
        <family val="4"/>
        <charset val="136"/>
      </rPr>
      <t>在地關懷實踐</t>
    </r>
  </si>
  <si>
    <r>
      <rPr>
        <sz val="13"/>
        <color rgb="FF000000"/>
        <rFont val="標楷體"/>
        <family val="4"/>
        <charset val="136"/>
      </rPr>
      <t>創新創業知能</t>
    </r>
  </si>
  <si>
    <r>
      <rPr>
        <sz val="13"/>
        <color rgb="FF000000"/>
        <rFont val="標楷體"/>
        <family val="4"/>
        <charset val="136"/>
      </rPr>
      <t>系專業必修科目</t>
    </r>
  </si>
  <si>
    <r>
      <rPr>
        <sz val="13"/>
        <color rgb="FF000000"/>
        <rFont val="標楷體"/>
        <family val="4"/>
        <charset val="136"/>
      </rPr>
      <t>休閒遊憩概論</t>
    </r>
  </si>
  <si>
    <r>
      <rPr>
        <sz val="13"/>
        <color rgb="FF000000"/>
        <rFont val="標楷體"/>
        <family val="4"/>
        <charset val="136"/>
      </rPr>
      <t>綠建築與生態社區</t>
    </r>
  </si>
  <si>
    <r>
      <rPr>
        <sz val="13"/>
        <color rgb="FF000000"/>
        <rFont val="標楷體"/>
        <family val="4"/>
        <charset val="136"/>
      </rPr>
      <t>統計學</t>
    </r>
  </si>
  <si>
    <r>
      <rPr>
        <sz val="13"/>
        <color rgb="FF000000"/>
        <rFont val="標楷體"/>
        <family val="4"/>
        <charset val="136"/>
      </rPr>
      <t>研究方法</t>
    </r>
  </si>
  <si>
    <r>
      <rPr>
        <sz val="13"/>
        <color rgb="FF000000"/>
        <rFont val="標楷體"/>
        <family val="4"/>
        <charset val="136"/>
      </rPr>
      <t>遊憩環境規劃實務</t>
    </r>
  </si>
  <si>
    <r>
      <rPr>
        <sz val="13"/>
        <color rgb="FF000000"/>
        <rFont val="標楷體"/>
        <family val="4"/>
        <charset val="136"/>
      </rPr>
      <t>實務專題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一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</si>
  <si>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實務專題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二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</si>
  <si>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圖學與基本設計</t>
    </r>
  </si>
  <si>
    <r>
      <rPr>
        <sz val="13"/>
        <color rgb="FF000000"/>
        <rFont val="標楷體"/>
        <family val="4"/>
        <charset val="136"/>
      </rPr>
      <t>基地分析</t>
    </r>
  </si>
  <si>
    <r>
      <rPr>
        <sz val="13"/>
        <color rgb="FF000000"/>
        <rFont val="標楷體"/>
        <family val="4"/>
        <charset val="136"/>
      </rPr>
      <t>遊憩環境調查</t>
    </r>
  </si>
  <si>
    <r>
      <rPr>
        <sz val="13"/>
        <color rgb="FF000000"/>
        <rFont val="標楷體"/>
        <family val="4"/>
        <charset val="136"/>
      </rPr>
      <t>社區組織與運作</t>
    </r>
  </si>
  <si>
    <r>
      <rPr>
        <sz val="13"/>
        <color rgb="FF000000"/>
        <rFont val="標楷體"/>
        <family val="4"/>
        <charset val="136"/>
      </rPr>
      <t>生態旅遊與解說實務</t>
    </r>
  </si>
  <si>
    <r>
      <rPr>
        <sz val="13"/>
        <color rgb="FF000000"/>
        <rFont val="標楷體"/>
        <family val="4"/>
        <charset val="136"/>
      </rPr>
      <t>社區營造實務</t>
    </r>
  </si>
  <si>
    <r>
      <rPr>
        <sz val="13"/>
        <color rgb="FF000000"/>
        <rFont val="標楷體"/>
        <family val="4"/>
        <charset val="136"/>
      </rPr>
      <t>社區營造概論</t>
    </r>
  </si>
  <si>
    <r>
      <rPr>
        <sz val="13"/>
        <color rgb="FF000000"/>
        <rFont val="標楷體"/>
        <family val="4"/>
        <charset val="136"/>
      </rPr>
      <t>遊憩環境創意設計</t>
    </r>
  </si>
  <si>
    <r>
      <rPr>
        <sz val="13"/>
        <color rgb="FF000000"/>
        <rFont val="標楷體"/>
        <family val="4"/>
        <charset val="136"/>
      </rPr>
      <t>遊憩環境設計實務</t>
    </r>
  </si>
  <si>
    <r>
      <rPr>
        <sz val="13"/>
        <color rgb="FF000000"/>
        <rFont val="標楷體"/>
        <family val="4"/>
        <charset val="136"/>
      </rPr>
      <t>觀光行銷學</t>
    </r>
  </si>
  <si>
    <r>
      <rPr>
        <sz val="13"/>
        <color rgb="FF000000"/>
        <rFont val="標楷體"/>
        <family val="4"/>
        <charset val="136"/>
      </rPr>
      <t>社區設計</t>
    </r>
  </si>
  <si>
    <r>
      <rPr>
        <sz val="13"/>
        <color rgb="FF000000"/>
        <rFont val="標楷體"/>
        <family val="4"/>
        <charset val="136"/>
      </rPr>
      <t>休閒地理資訊系統</t>
    </r>
  </si>
  <si>
    <r>
      <rPr>
        <sz val="13"/>
        <color rgb="FF000000"/>
        <rFont val="標楷體"/>
        <family val="4"/>
        <charset val="136"/>
      </rPr>
      <t>台灣觀光資源概要</t>
    </r>
  </si>
  <si>
    <r>
      <rPr>
        <sz val="13"/>
        <color rgb="FF000000"/>
        <rFont val="標楷體"/>
        <family val="4"/>
        <charset val="136"/>
      </rPr>
      <t>休閒心理與行為</t>
    </r>
  </si>
  <si>
    <r>
      <rPr>
        <sz val="13"/>
        <color rgb="FF000000"/>
        <rFont val="標楷體"/>
        <family val="4"/>
        <charset val="136"/>
      </rPr>
      <t>文化創意產業</t>
    </r>
  </si>
  <si>
    <r>
      <rPr>
        <sz val="13"/>
        <color rgb="FF000000"/>
        <rFont val="標楷體"/>
        <family val="4"/>
        <charset val="136"/>
      </rPr>
      <t>遊憩活動規劃與管理</t>
    </r>
  </si>
  <si>
    <r>
      <rPr>
        <sz val="13"/>
        <color rgb="FF000000"/>
        <rFont val="標楷體"/>
        <family val="4"/>
        <charset val="136"/>
      </rPr>
      <t>校外實習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一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</si>
  <si>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專業英文</t>
    </r>
  </si>
  <si>
    <r>
      <rPr>
        <sz val="13"/>
        <color rgb="FF000000"/>
        <rFont val="標楷體"/>
        <family val="4"/>
        <charset val="136"/>
      </rPr>
      <t>系專業選修科目</t>
    </r>
  </si>
  <si>
    <r>
      <rPr>
        <sz val="13"/>
        <color rgb="FF000000"/>
        <rFont val="標楷體"/>
        <family val="4"/>
        <charset val="136"/>
      </rPr>
      <t>電腦輔助設計</t>
    </r>
  </si>
  <si>
    <r>
      <rPr>
        <sz val="13"/>
        <color rgb="FF000000"/>
        <rFont val="標楷體"/>
        <family val="4"/>
        <charset val="136"/>
      </rPr>
      <t>永續觀光規劃導論</t>
    </r>
  </si>
  <si>
    <r>
      <t>3D</t>
    </r>
    <r>
      <rPr>
        <sz val="13"/>
        <color rgb="FF000000"/>
        <rFont val="標楷體"/>
        <family val="4"/>
        <charset val="136"/>
      </rPr>
      <t>數位建模</t>
    </r>
  </si>
  <si>
    <r>
      <rPr>
        <sz val="13"/>
        <color rgb="FF000000"/>
        <rFont val="標楷體"/>
        <family val="4"/>
        <charset val="136"/>
      </rPr>
      <t>景觀工程</t>
    </r>
  </si>
  <si>
    <r>
      <rPr>
        <sz val="13"/>
        <color rgb="FF000000"/>
        <rFont val="標楷體"/>
        <family val="4"/>
        <charset val="136"/>
      </rPr>
      <t>遊憩環境主題研討</t>
    </r>
  </si>
  <si>
    <r>
      <rPr>
        <sz val="13"/>
        <color rgb="FF000000"/>
        <rFont val="標楷體"/>
        <family val="4"/>
        <charset val="136"/>
      </rPr>
      <t>遊憩分析實務</t>
    </r>
  </si>
  <si>
    <r>
      <rPr>
        <sz val="13"/>
        <color rgb="FF000000"/>
        <rFont val="標楷體"/>
        <family val="4"/>
        <charset val="136"/>
      </rPr>
      <t>景觀風水</t>
    </r>
  </si>
  <si>
    <r>
      <rPr>
        <sz val="13"/>
        <color rgb="FF000000"/>
        <rFont val="標楷體"/>
        <family val="4"/>
        <charset val="136"/>
      </rPr>
      <t>遊憩景觀案例分析</t>
    </r>
  </si>
  <si>
    <r>
      <rPr>
        <sz val="13"/>
        <color rgb="FF000000"/>
        <rFont val="標楷體"/>
        <family val="4"/>
        <charset val="136"/>
      </rPr>
      <t>景觀學概論</t>
    </r>
  </si>
  <si>
    <t>數位景觀輔助設計</t>
  </si>
  <si>
    <t>休閒農業</t>
  </si>
  <si>
    <r>
      <t>3D</t>
    </r>
    <r>
      <rPr>
        <sz val="13"/>
        <color rgb="FF000000"/>
        <rFont val="標楷體"/>
        <family val="4"/>
        <charset val="136"/>
      </rPr>
      <t>數位模擬</t>
    </r>
  </si>
  <si>
    <r>
      <rPr>
        <sz val="13"/>
        <color rgb="FF000000"/>
        <rFont val="標楷體"/>
        <family val="4"/>
        <charset val="136"/>
      </rPr>
      <t>景觀生態學</t>
    </r>
  </si>
  <si>
    <r>
      <rPr>
        <sz val="13"/>
        <color rgb="FF000000"/>
        <rFont val="標楷體"/>
        <family val="4"/>
        <charset val="136"/>
      </rPr>
      <t>遊憩環境設計監測</t>
    </r>
  </si>
  <si>
    <r>
      <rPr>
        <sz val="13"/>
        <color rgb="FF000000"/>
        <rFont val="標楷體"/>
        <family val="4"/>
        <charset val="136"/>
      </rPr>
      <t>節慶文化與活動設計</t>
    </r>
  </si>
  <si>
    <r>
      <rPr>
        <sz val="13"/>
        <color rgb="FF000000"/>
        <rFont val="標楷體"/>
        <family val="4"/>
        <charset val="136"/>
      </rPr>
      <t>遊憩產業政策與評估</t>
    </r>
  </si>
  <si>
    <r>
      <rPr>
        <sz val="13"/>
        <color rgb="FF000000"/>
        <rFont val="標楷體"/>
        <family val="4"/>
        <charset val="136"/>
      </rPr>
      <t>非營利組織理念與經營</t>
    </r>
  </si>
  <si>
    <r>
      <rPr>
        <sz val="13"/>
        <color rgb="FF000000"/>
        <rFont val="標楷體"/>
        <family val="4"/>
        <charset val="136"/>
      </rPr>
      <t>環境倫理</t>
    </r>
  </si>
  <si>
    <r>
      <rPr>
        <sz val="13"/>
        <color rgb="FF000000"/>
        <rFont val="標楷體"/>
        <family val="4"/>
        <charset val="136"/>
      </rPr>
      <t>休閒節能與永續設計</t>
    </r>
  </si>
  <si>
    <r>
      <rPr>
        <sz val="13"/>
        <color rgb="FF000000"/>
        <rFont val="標楷體"/>
        <family val="4"/>
        <charset val="136"/>
      </rPr>
      <t>社區營造主題研討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一</t>
    </r>
    <r>
      <rPr>
        <sz val="13"/>
        <color rgb="FF000000"/>
        <rFont val="Times New Roman"/>
        <family val="1"/>
      </rPr>
      <t>)</t>
    </r>
  </si>
  <si>
    <t>虛擬實境技術</t>
  </si>
  <si>
    <r>
      <rPr>
        <sz val="13"/>
        <color rgb="FF000000"/>
        <rFont val="標楷體"/>
        <family val="4"/>
        <charset val="136"/>
      </rPr>
      <t>土地使用計劃</t>
    </r>
  </si>
  <si>
    <r>
      <rPr>
        <sz val="13"/>
        <color rgb="FF000000"/>
        <rFont val="標楷體"/>
        <family val="4"/>
        <charset val="136"/>
      </rPr>
      <t>景觀文化空間營造</t>
    </r>
  </si>
  <si>
    <r>
      <rPr>
        <sz val="13"/>
        <color rgb="FF000000"/>
        <rFont val="標楷體"/>
        <family val="4"/>
        <charset val="136"/>
      </rPr>
      <t>社區營造案例分析</t>
    </r>
  </si>
  <si>
    <t>設計美感表現法</t>
  </si>
  <si>
    <r>
      <rPr>
        <sz val="13"/>
        <color rgb="FF000000"/>
        <rFont val="標楷體"/>
        <family val="4"/>
        <charset val="136"/>
      </rPr>
      <t>環境教育</t>
    </r>
  </si>
  <si>
    <r>
      <rPr>
        <sz val="13"/>
        <color rgb="FF000000"/>
        <rFont val="標楷體"/>
        <family val="4"/>
        <charset val="136"/>
      </rPr>
      <t>遊憩區景觀評估</t>
    </r>
  </si>
  <si>
    <r>
      <rPr>
        <sz val="13"/>
        <color rgb="FF000000"/>
        <rFont val="標楷體"/>
        <family val="4"/>
        <charset val="136"/>
      </rPr>
      <t>地方特色產業</t>
    </r>
  </si>
  <si>
    <r>
      <rPr>
        <sz val="13"/>
        <color rgb="FF000000"/>
        <rFont val="標楷體"/>
        <family val="4"/>
        <charset val="136"/>
      </rPr>
      <t>社區工作坊</t>
    </r>
  </si>
  <si>
    <r>
      <rPr>
        <sz val="13"/>
        <color rgb="FF000000"/>
        <rFont val="標楷體"/>
        <family val="4"/>
        <charset val="136"/>
      </rPr>
      <t>社區營造主題研討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二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</si>
  <si>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城鄉景觀營造政策</t>
    </r>
  </si>
  <si>
    <r>
      <rPr>
        <sz val="13"/>
        <color rgb="FF000000"/>
        <rFont val="標楷體"/>
        <family val="4"/>
        <charset val="136"/>
      </rPr>
      <t>文化空間之保存與利用</t>
    </r>
  </si>
  <si>
    <r>
      <rPr>
        <sz val="13"/>
        <color rgb="FF000000"/>
        <rFont val="標楷體"/>
        <family val="4"/>
        <charset val="136"/>
      </rPr>
      <t>景觀植物學</t>
    </r>
  </si>
  <si>
    <r>
      <rPr>
        <sz val="13"/>
        <color rgb="FF000000"/>
        <rFont val="標楷體"/>
        <family val="4"/>
        <charset val="136"/>
      </rPr>
      <t>都市觀光</t>
    </r>
  </si>
  <si>
    <r>
      <rPr>
        <sz val="13"/>
        <color rgb="FF000000"/>
        <rFont val="標楷體"/>
        <family val="4"/>
        <charset val="136"/>
      </rPr>
      <t>觀光日語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一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</si>
  <si>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遊憩管理</t>
    </r>
  </si>
  <si>
    <r>
      <rPr>
        <sz val="13"/>
        <color rgb="FF000000"/>
        <rFont val="標楷體"/>
        <family val="4"/>
        <charset val="136"/>
      </rPr>
      <t>遊憩規劃財務分析</t>
    </r>
  </si>
  <si>
    <r>
      <rPr>
        <sz val="13"/>
        <color rgb="FF000000"/>
        <rFont val="標楷體"/>
        <family val="4"/>
        <charset val="136"/>
      </rPr>
      <t>閒置空間再利用</t>
    </r>
  </si>
  <si>
    <r>
      <rPr>
        <sz val="13"/>
        <color rgb="FF000000"/>
        <rFont val="標楷體"/>
        <family val="4"/>
        <charset val="136"/>
      </rPr>
      <t>策展空間設計實務</t>
    </r>
  </si>
  <si>
    <r>
      <rPr>
        <sz val="13"/>
        <color rgb="FF000000"/>
        <rFont val="標楷體"/>
        <family val="4"/>
        <charset val="136"/>
      </rPr>
      <t>遊憩活動服務案例分析</t>
    </r>
  </si>
  <si>
    <r>
      <rPr>
        <sz val="13"/>
        <color rgb="FF000000"/>
        <rFont val="標楷體"/>
        <family val="4"/>
        <charset val="136"/>
      </rPr>
      <t>公共空間與藝術</t>
    </r>
  </si>
  <si>
    <r>
      <rPr>
        <sz val="13"/>
        <color rgb="FF000000"/>
        <rFont val="標楷體"/>
        <family val="4"/>
        <charset val="136"/>
      </rPr>
      <t>農產文化設計實務</t>
    </r>
  </si>
  <si>
    <r>
      <rPr>
        <sz val="13"/>
        <color rgb="FF000000"/>
        <rFont val="標楷體"/>
        <family val="4"/>
        <charset val="136"/>
      </rPr>
      <t>空間創意設計</t>
    </r>
  </si>
  <si>
    <r>
      <rPr>
        <sz val="13"/>
        <color rgb="FF000000"/>
        <rFont val="標楷體"/>
        <family val="4"/>
        <charset val="136"/>
      </rPr>
      <t>水域休憩暨環境規劃</t>
    </r>
  </si>
  <si>
    <r>
      <rPr>
        <sz val="13"/>
        <color rgb="FF000000"/>
        <rFont val="標楷體"/>
        <family val="4"/>
        <charset val="136"/>
      </rPr>
      <t>體適能</t>
    </r>
  </si>
  <si>
    <r>
      <rPr>
        <sz val="13"/>
        <color rgb="FF000000"/>
        <rFont val="標楷體"/>
        <family val="4"/>
        <charset val="136"/>
      </rPr>
      <t>會議策展實務</t>
    </r>
  </si>
  <si>
    <r>
      <rPr>
        <sz val="13"/>
        <color rgb="FF000000"/>
        <rFont val="標楷體"/>
        <family val="4"/>
        <charset val="136"/>
      </rPr>
      <t>數位遊憩案例分析</t>
    </r>
  </si>
  <si>
    <r>
      <rPr>
        <sz val="13"/>
        <color rgb="FF000000"/>
        <rFont val="標楷體"/>
        <family val="4"/>
        <charset val="136"/>
      </rPr>
      <t>遊憩療育案例分析</t>
    </r>
  </si>
  <si>
    <r>
      <rPr>
        <sz val="13"/>
        <color rgb="FF000000"/>
        <rFont val="標楷體"/>
        <family val="4"/>
        <charset val="136"/>
      </rPr>
      <t>環境美學</t>
    </r>
  </si>
  <si>
    <r>
      <rPr>
        <sz val="13"/>
        <color rgb="FF000000"/>
        <rFont val="標楷體"/>
        <family val="4"/>
        <charset val="136"/>
      </rPr>
      <t>遊憩活動服務設計</t>
    </r>
  </si>
  <si>
    <r>
      <rPr>
        <sz val="13"/>
        <color rgb="FF000000"/>
        <rFont val="標楷體"/>
        <family val="4"/>
        <charset val="136"/>
      </rPr>
      <t>遊憩活動服務實務</t>
    </r>
  </si>
  <si>
    <r>
      <rPr>
        <sz val="13"/>
        <color rgb="FF000000"/>
        <rFont val="標楷體"/>
        <family val="4"/>
        <charset val="136"/>
      </rPr>
      <t>文化景觀遊憩</t>
    </r>
  </si>
  <si>
    <r>
      <rPr>
        <sz val="13"/>
        <color rgb="FF000000"/>
        <rFont val="標楷體"/>
        <family val="4"/>
        <charset val="136"/>
      </rPr>
      <t>領隊導遊與實務</t>
    </r>
  </si>
  <si>
    <r>
      <rPr>
        <sz val="13"/>
        <color rgb="FF000000"/>
        <rFont val="標楷體"/>
        <family val="4"/>
        <charset val="136"/>
      </rPr>
      <t>觀光英語</t>
    </r>
  </si>
  <si>
    <r>
      <rPr>
        <sz val="13"/>
        <color rgb="FF000000"/>
        <rFont val="標楷體"/>
        <family val="4"/>
        <charset val="136"/>
      </rPr>
      <t>景觀行政與法規</t>
    </r>
  </si>
  <si>
    <t>園藝療育</t>
  </si>
  <si>
    <r>
      <rPr>
        <sz val="13"/>
        <color rgb="FF000000"/>
        <rFont val="標楷體"/>
        <family val="4"/>
        <charset val="136"/>
      </rPr>
      <t>觀光日語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二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</si>
  <si>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農業休閒場域實務</t>
    </r>
  </si>
  <si>
    <r>
      <rPr>
        <sz val="13"/>
        <color rgb="FF000000"/>
        <rFont val="標楷體"/>
        <family val="4"/>
        <charset val="136"/>
      </rPr>
      <t>導覽解說與國際禮儀</t>
    </r>
  </si>
  <si>
    <r>
      <rPr>
        <sz val="13"/>
        <color rgb="FF000000"/>
        <rFont val="標楷體"/>
        <family val="4"/>
        <charset val="136"/>
      </rPr>
      <t>觀光行政與法規</t>
    </r>
  </si>
  <si>
    <r>
      <rPr>
        <sz val="13"/>
        <color rgb="FF000000"/>
        <rFont val="標楷體"/>
        <family val="4"/>
        <charset val="136"/>
      </rPr>
      <t>地方文化創意實作</t>
    </r>
  </si>
  <si>
    <r>
      <rPr>
        <sz val="13"/>
        <color rgb="FF000000"/>
        <rFont val="標楷體"/>
        <family val="4"/>
        <charset val="136"/>
      </rPr>
      <t>智慧遊憩理論與實務</t>
    </r>
  </si>
  <si>
    <r>
      <rPr>
        <sz val="13"/>
        <color rgb="FF000000"/>
        <rFont val="標楷體"/>
        <family val="4"/>
        <charset val="136"/>
      </rPr>
      <t>校外實習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二</t>
    </r>
    <r>
      <rPr>
        <sz val="13"/>
        <color rgb="FF000000"/>
        <rFont val="Times New Roman"/>
        <family val="1"/>
      </rPr>
      <t>)</t>
    </r>
  </si>
  <si>
    <t>遊程及活動策畫實務</t>
  </si>
  <si>
    <t>農業社區營造實務</t>
  </si>
  <si>
    <r>
      <rPr>
        <sz val="13"/>
        <color rgb="FF000000"/>
        <rFont val="標楷體"/>
        <family val="4"/>
        <charset val="136"/>
      </rPr>
      <t>總計</t>
    </r>
  </si>
  <si>
    <r>
      <rPr>
        <sz val="13"/>
        <color rgb="FF000000"/>
        <rFont val="標楷體"/>
        <family val="4"/>
        <charset val="136"/>
      </rPr>
      <t>其他</t>
    </r>
  </si>
  <si>
    <r>
      <rPr>
        <sz val="13"/>
        <color rgb="FF000000"/>
        <rFont val="標楷體"/>
        <family val="4"/>
        <charset val="136"/>
      </rPr>
      <t>全民國防軍事教育訓練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一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</si>
  <si>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全民國防軍事教育訓練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二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</si>
  <si>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全民國防軍事教育訓練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三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</si>
  <si>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全民國防軍事教育訓練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四</t>
    </r>
    <r>
      <rPr>
        <sz val="13"/>
        <color rgb="FF000000"/>
        <rFont val="Times New Roman"/>
        <family val="1"/>
      </rPr>
      <t>)</t>
    </r>
  </si>
  <si>
    <r>
      <rPr>
        <sz val="13"/>
        <color rgb="FF000000"/>
        <rFont val="標楷體"/>
        <family val="4"/>
        <charset val="136"/>
      </rPr>
      <t>全民國防軍事教育訓練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五</t>
    </r>
    <r>
      <rPr>
        <sz val="13"/>
        <color rgb="FF000000"/>
        <rFont val="Times New Roman"/>
        <family val="1"/>
      </rPr>
      <t>)</t>
    </r>
  </si>
  <si>
    <t>社會責任實踐教育(三)</t>
  </si>
  <si>
    <t>社會責任實踐教育(四)</t>
  </si>
  <si>
    <r>
      <rPr>
        <sz val="13"/>
        <color rgb="FF000000"/>
        <rFont val="標楷體"/>
        <family val="4"/>
        <charset val="136"/>
      </rPr>
      <t>必修</t>
    </r>
  </si>
  <si>
    <r>
      <rPr>
        <sz val="13"/>
        <color rgb="FF000000"/>
        <rFont val="標楷體"/>
        <family val="4"/>
        <charset val="136"/>
      </rPr>
      <t>選修</t>
    </r>
  </si>
  <si>
    <r>
      <rPr>
        <sz val="13"/>
        <color rgb="FF000000"/>
        <rFont val="標楷體"/>
        <family val="4"/>
        <charset val="136"/>
      </rPr>
      <t>合計</t>
    </r>
  </si>
  <si>
    <r>
      <rPr>
        <sz val="13"/>
        <color rgb="FF000000"/>
        <rFont val="標楷體"/>
        <family val="4"/>
        <charset val="136"/>
      </rPr>
      <t>備</t>
    </r>
    <r>
      <rPr>
        <sz val="13"/>
        <color rgb="FF000000"/>
        <rFont val="Times New Roman"/>
        <family val="1"/>
      </rPr>
      <t xml:space="preserve">                 </t>
    </r>
    <r>
      <rPr>
        <sz val="13"/>
        <color rgb="FF000000"/>
        <rFont val="標楷體"/>
        <family val="4"/>
        <charset val="136"/>
      </rPr>
      <t>註</t>
    </r>
  </si>
  <si>
    <r>
      <rPr>
        <sz val="13"/>
        <color rgb="FF000000"/>
        <rFont val="標楷體"/>
        <family val="4"/>
        <charset val="136"/>
      </rPr>
      <t>（</t>
    </r>
    <r>
      <rPr>
        <sz val="13"/>
        <color rgb="FF000000"/>
        <rFont val="Times New Roman"/>
        <family val="1"/>
      </rPr>
      <t>1</t>
    </r>
    <r>
      <rPr>
        <sz val="13"/>
        <color rgb="FF000000"/>
        <rFont val="標楷體"/>
        <family val="4"/>
        <charset val="136"/>
      </rPr>
      <t>）</t>
    </r>
    <r>
      <rPr>
        <sz val="13"/>
        <color rgb="FF000000"/>
        <rFont val="Times New Roman"/>
        <family val="1"/>
      </rPr>
      <t>112</t>
    </r>
    <r>
      <rPr>
        <sz val="13"/>
        <color rgb="FF000000"/>
        <rFont val="標楷體"/>
        <family val="4"/>
        <charset val="136"/>
      </rPr>
      <t>學年度入學適用。</t>
    </r>
  </si>
  <si>
    <r>
      <rPr>
        <sz val="13"/>
        <color rgb="FF000000"/>
        <rFont val="標楷體"/>
        <family val="4"/>
        <charset val="136"/>
      </rPr>
      <t>（</t>
    </r>
    <r>
      <rPr>
        <sz val="13"/>
        <color rgb="FF000000"/>
        <rFont val="Times New Roman"/>
        <family val="1"/>
      </rPr>
      <t>2</t>
    </r>
    <r>
      <rPr>
        <sz val="13"/>
        <color rgb="FF000000"/>
        <rFont val="標楷體"/>
        <family val="4"/>
        <charset val="136"/>
      </rPr>
      <t>）最低畢業學分</t>
    </r>
    <r>
      <rPr>
        <sz val="13"/>
        <color rgb="FF000000"/>
        <rFont val="Times New Roman"/>
        <family val="1"/>
      </rPr>
      <t>128</t>
    </r>
    <r>
      <rPr>
        <sz val="13"/>
        <color rgb="FF000000"/>
        <rFont val="標楷體"/>
        <family val="4"/>
        <charset val="136"/>
      </rPr>
      <t>學分，其中校共同必修科目</t>
    </r>
    <r>
      <rPr>
        <sz val="13"/>
        <color rgb="FF000000"/>
        <rFont val="Times New Roman"/>
        <family val="1"/>
      </rPr>
      <t>27</t>
    </r>
    <r>
      <rPr>
        <sz val="13"/>
        <color rgb="FF000000"/>
        <rFont val="標楷體"/>
        <family val="4"/>
        <charset val="136"/>
      </rPr>
      <t>學分，院必修科目</t>
    </r>
    <r>
      <rPr>
        <sz val="13"/>
        <color rgb="FF000000"/>
        <rFont val="Times New Roman"/>
        <family val="1"/>
      </rPr>
      <t>6</t>
    </r>
    <r>
      <rPr>
        <sz val="13"/>
        <color rgb="FF000000"/>
        <rFont val="標楷體"/>
        <family val="4"/>
        <charset val="136"/>
      </rPr>
      <t>學分，系定專業必修</t>
    </r>
    <r>
      <rPr>
        <sz val="13"/>
        <color rgb="FF000000"/>
        <rFont val="Times New Roman"/>
        <family val="1"/>
      </rPr>
      <t>57</t>
    </r>
    <r>
      <rPr>
        <sz val="13"/>
        <color rgb="FF000000"/>
        <rFont val="標楷體"/>
        <family val="4"/>
        <charset val="136"/>
      </rPr>
      <t>學分，及選修至少</t>
    </r>
    <r>
      <rPr>
        <sz val="13"/>
        <color rgb="FF000000"/>
        <rFont val="Times New Roman"/>
        <family val="1"/>
      </rPr>
      <t>38(</t>
    </r>
    <r>
      <rPr>
        <sz val="13"/>
        <color rgb="FF000000"/>
        <rFont val="標楷體"/>
        <family val="4"/>
        <charset val="136"/>
      </rPr>
      <t>含</t>
    </r>
    <r>
      <rPr>
        <sz val="13"/>
        <color rgb="FF000000"/>
        <rFont val="Times New Roman"/>
        <family val="1"/>
      </rPr>
      <t>)</t>
    </r>
    <r>
      <rPr>
        <sz val="13"/>
        <color rgb="FF000000"/>
        <rFont val="標楷體"/>
        <family val="4"/>
        <charset val="136"/>
      </rPr>
      <t>學分以上。</t>
    </r>
  </si>
  <si>
    <r>
      <rPr>
        <sz val="13"/>
        <color rgb="FF000000"/>
        <rFont val="標楷體"/>
        <family val="4"/>
        <charset val="136"/>
      </rPr>
      <t>（</t>
    </r>
    <r>
      <rPr>
        <sz val="13"/>
        <color rgb="FF000000"/>
        <rFont val="Times New Roman"/>
        <family val="1"/>
      </rPr>
      <t>3</t>
    </r>
    <r>
      <rPr>
        <sz val="13"/>
        <color rgb="FF000000"/>
        <rFont val="標楷體"/>
        <family val="4"/>
        <charset val="136"/>
      </rPr>
      <t>）每學期修習學分最高為</t>
    </r>
    <r>
      <rPr>
        <sz val="13"/>
        <color rgb="FF000000"/>
        <rFont val="Times New Roman"/>
        <family val="1"/>
      </rPr>
      <t>25</t>
    </r>
    <r>
      <rPr>
        <sz val="13"/>
        <color rgb="FF000000"/>
        <rFont val="標楷體"/>
        <family val="4"/>
        <charset val="136"/>
      </rPr>
      <t>學分，一至三年級最低為</t>
    </r>
    <r>
      <rPr>
        <sz val="13"/>
        <color rgb="FF000000"/>
        <rFont val="Times New Roman"/>
        <family val="1"/>
      </rPr>
      <t>16</t>
    </r>
    <r>
      <rPr>
        <sz val="13"/>
        <color rgb="FF000000"/>
        <rFont val="標楷體"/>
        <family val="4"/>
        <charset val="136"/>
      </rPr>
      <t>學分，四年級最低為</t>
    </r>
    <r>
      <rPr>
        <sz val="13"/>
        <color rgb="FF000000"/>
        <rFont val="Times New Roman"/>
        <family val="1"/>
      </rPr>
      <t>9</t>
    </r>
    <r>
      <rPr>
        <sz val="13"/>
        <color rgb="FF000000"/>
        <rFont val="標楷體"/>
        <family val="4"/>
        <charset val="136"/>
      </rPr>
      <t>學分。軍訓不列入畢業學分，亦不列入每學期最高修習學分認定，但可列入最低學分認定。</t>
    </r>
  </si>
  <si>
    <r>
      <rPr>
        <sz val="13"/>
        <color rgb="FF000000"/>
        <rFont val="標楷體"/>
        <family val="4"/>
        <charset val="136"/>
      </rPr>
      <t>（</t>
    </r>
    <r>
      <rPr>
        <sz val="13"/>
        <color rgb="FF000000"/>
        <rFont val="Times New Roman"/>
        <family val="1"/>
      </rPr>
      <t>5</t>
    </r>
    <r>
      <rPr>
        <sz val="13"/>
        <color rgb="FF000000"/>
        <rFont val="標楷體"/>
        <family val="4"/>
        <charset val="136"/>
      </rPr>
      <t>）</t>
    </r>
    <r>
      <rPr>
        <sz val="13"/>
        <color rgb="FF000000"/>
        <rFont val="Times New Roman"/>
        <family val="1"/>
      </rPr>
      <t>112</t>
    </r>
    <r>
      <rPr>
        <sz val="13"/>
        <color rgb="FF000000"/>
        <rFont val="標楷體"/>
        <family val="4"/>
        <charset val="136"/>
      </rPr>
      <t>學年度起入學學生，必須於畢業前完成跨院</t>
    </r>
    <r>
      <rPr>
        <sz val="13"/>
        <color rgb="FF000000"/>
        <rFont val="Times New Roman"/>
        <family val="1"/>
      </rPr>
      <t>6</t>
    </r>
    <r>
      <rPr>
        <sz val="13"/>
        <color rgb="FF000000"/>
        <rFont val="標楷體"/>
        <family val="4"/>
        <charset val="136"/>
      </rPr>
      <t>學分課程，跨院課程包含修讀微學分、自主學習及跨領域學習學分課程。</t>
    </r>
  </si>
  <si>
    <t>（6）本系學生可至外系選修相關課程並列入畢業學分，修習外系必修課程或本系所列之必修及選修課程，需經系務會議同意，該學期本系有開設之選修課不得至外系選修相同課程，且包含跨院學分最多以12學分為限。</t>
  </si>
  <si>
    <r>
      <rPr>
        <sz val="13"/>
        <color rgb="FF000000"/>
        <rFont val="標楷體"/>
        <family val="4"/>
        <charset val="136"/>
      </rPr>
      <t>（</t>
    </r>
    <r>
      <rPr>
        <sz val="13"/>
        <color rgb="FF000000"/>
        <rFont val="Times New Roman"/>
        <family val="1"/>
      </rPr>
      <t>7</t>
    </r>
    <r>
      <rPr>
        <sz val="13"/>
        <color rgb="FF000000"/>
        <rFont val="標楷體"/>
        <family val="4"/>
        <charset val="136"/>
      </rPr>
      <t>）全民國防教育軍事訓練課程、護理不列入畢業學分。</t>
    </r>
  </si>
  <si>
    <r>
      <rPr>
        <sz val="13"/>
        <color rgb="FF000000"/>
        <rFont val="標楷體"/>
        <family val="4"/>
        <charset val="136"/>
      </rPr>
      <t>（</t>
    </r>
    <r>
      <rPr>
        <sz val="13"/>
        <color rgb="FF000000"/>
        <rFont val="Times New Roman"/>
        <family val="1"/>
      </rPr>
      <t>8</t>
    </r>
    <r>
      <rPr>
        <sz val="13"/>
        <color rgb="FF000000"/>
        <rFont val="標楷體"/>
        <family val="4"/>
        <charset val="136"/>
      </rPr>
      <t>）第一學年起上下學期各至少需修讀一門「社會責任實踐教育」，並於畢業前修畢；選讀「社會責任實踐教育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三</t>
    </r>
    <r>
      <rPr>
        <sz val="13"/>
        <color rgb="FF000000"/>
        <rFont val="Times New Roman"/>
        <family val="1"/>
      </rPr>
      <t>)</t>
    </r>
    <r>
      <rPr>
        <sz val="13"/>
        <color rgb="FF000000"/>
        <rFont val="標楷體"/>
        <family val="4"/>
        <charset val="136"/>
      </rPr>
      <t>、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四</t>
    </r>
    <r>
      <rPr>
        <sz val="13"/>
        <color rgb="FF000000"/>
        <rFont val="Times New Roman"/>
        <family val="1"/>
      </rPr>
      <t>)</t>
    </r>
    <r>
      <rPr>
        <sz val="13"/>
        <color rgb="FF000000"/>
        <rFont val="標楷體"/>
        <family val="4"/>
        <charset val="136"/>
      </rPr>
      <t>」者，得申請免修「社會責任實踐教育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一</t>
    </r>
    <r>
      <rPr>
        <sz val="13"/>
        <color rgb="FF000000"/>
        <rFont val="Times New Roman"/>
        <family val="1"/>
      </rPr>
      <t>)</t>
    </r>
    <r>
      <rPr>
        <sz val="13"/>
        <color rgb="FF000000"/>
        <rFont val="標楷體"/>
        <family val="4"/>
        <charset val="136"/>
      </rPr>
      <t>或</t>
    </r>
    <r>
      <rPr>
        <sz val="13"/>
        <color rgb="FF000000"/>
        <rFont val="Times New Roman"/>
        <family val="1"/>
      </rPr>
      <t>(</t>
    </r>
    <r>
      <rPr>
        <sz val="13"/>
        <color rgb="FF000000"/>
        <rFont val="標楷體"/>
        <family val="4"/>
        <charset val="136"/>
      </rPr>
      <t>二</t>
    </r>
    <r>
      <rPr>
        <sz val="13"/>
        <color rgb="FF000000"/>
        <rFont val="Times New Roman"/>
        <family val="1"/>
      </rPr>
      <t>)</t>
    </r>
    <r>
      <rPr>
        <sz val="13"/>
        <color rgb="FF000000"/>
        <rFont val="標楷體"/>
        <family val="4"/>
        <charset val="136"/>
      </rPr>
      <t>」，至多採計</t>
    </r>
    <r>
      <rPr>
        <sz val="13"/>
        <color rgb="FF000000"/>
        <rFont val="Times New Roman"/>
        <family val="1"/>
      </rPr>
      <t>2</t>
    </r>
    <r>
      <rPr>
        <sz val="13"/>
        <color rgb="FF000000"/>
        <rFont val="標楷體"/>
        <family val="4"/>
        <charset val="136"/>
      </rPr>
      <t>學分為跨院</t>
    </r>
    <r>
      <rPr>
        <sz val="13"/>
        <color rgb="FF000000"/>
        <rFont val="Times New Roman"/>
        <family val="1"/>
      </rPr>
      <t>6</t>
    </r>
    <r>
      <rPr>
        <sz val="13"/>
        <color rgb="FF000000"/>
        <rFont val="標楷體"/>
        <family val="4"/>
        <charset val="136"/>
      </rPr>
      <t>學分之畢業門檻。</t>
    </r>
  </si>
  <si>
    <t>國立虎尾科技大學       休閒遊憩系碩士班課程科目表[112學年]</t>
  </si>
  <si>
    <t>學年</t>
  </si>
  <si>
    <t>第一學年</t>
  </si>
  <si>
    <t>第二學年</t>
  </si>
  <si>
    <t>小計</t>
  </si>
  <si>
    <t>學期</t>
  </si>
  <si>
    <t>上學期</t>
  </si>
  <si>
    <t>下學期</t>
  </si>
  <si>
    <t>必修科目</t>
  </si>
  <si>
    <t>科目</t>
  </si>
  <si>
    <t>學分</t>
  </si>
  <si>
    <t>時數</t>
  </si>
  <si>
    <t>研究方法特論</t>
  </si>
  <si>
    <t>專題討論(一)</t>
  </si>
  <si>
    <t>專題討論(二)</t>
  </si>
  <si>
    <t>專題討論(三)</t>
  </si>
  <si>
    <t xml:space="preserve"> </t>
  </si>
  <si>
    <t>碩士論文(一)</t>
  </si>
  <si>
    <t>碩士論文(二)</t>
  </si>
  <si>
    <t>專業選修科目</t>
  </si>
  <si>
    <t>休閒遊憩特論</t>
  </si>
  <si>
    <t>遊憩環境定量評估研究</t>
  </si>
  <si>
    <t>觀光遊憩氣候變遷特論</t>
  </si>
  <si>
    <t>休閒觀光行銷管理研究</t>
  </si>
  <si>
    <t>專業選修至少27學分</t>
  </si>
  <si>
    <t>社區營造特論</t>
  </si>
  <si>
    <t>高等統計學</t>
  </si>
  <si>
    <t>節慶活動規劃與管理研究</t>
  </si>
  <si>
    <t>休閒遊憩產業政策研究</t>
  </si>
  <si>
    <t>休閒產業與永續發展</t>
  </si>
  <si>
    <t>休閒創意產業研究</t>
  </si>
  <si>
    <t>社區組織運作研究</t>
  </si>
  <si>
    <t>休閒資源管理特論</t>
  </si>
  <si>
    <t>遊憩景觀特論</t>
  </si>
  <si>
    <t>休閒資源調查與規劃研究</t>
  </si>
  <si>
    <t>生態旅遊特論</t>
  </si>
  <si>
    <t>遊憩治療研究</t>
  </si>
  <si>
    <t>休閒社會學專論</t>
  </si>
  <si>
    <t>休閒教育研究</t>
  </si>
  <si>
    <t>觀光地理專論</t>
  </si>
  <si>
    <t>海洋暨濱岸休憩特論</t>
  </si>
  <si>
    <t>休閒文獻選讀及論文寫作</t>
  </si>
  <si>
    <t>休閒環境與空間規劃</t>
  </si>
  <si>
    <t>遊憩環境衝突與管理</t>
  </si>
  <si>
    <t>社會結構與區域結構</t>
  </si>
  <si>
    <t>休閒心理與行為研究</t>
  </si>
  <si>
    <t>書報討論</t>
  </si>
  <si>
    <t>景觀生態學特論</t>
  </si>
  <si>
    <t>文化景觀與社會</t>
  </si>
  <si>
    <t>休閒環境與空間專論</t>
  </si>
  <si>
    <t>公園遊憩行銷與管理(全英授課)</t>
  </si>
  <si>
    <t>遊憩景觀大數據與資料探勘</t>
  </si>
  <si>
    <t>文化景觀與休閒遊憩</t>
  </si>
  <si>
    <t>永續觀光(全英授課)</t>
  </si>
  <si>
    <t>合計</t>
  </si>
  <si>
    <t>備註</t>
  </si>
  <si>
    <t>◎112學年度入學適用。</t>
  </si>
  <si>
    <t>◎本所最低畢業學分36學分，其中專業必修9學分(含畢業論文6學分)。</t>
  </si>
  <si>
    <t>◎修習外所課程，至多承認6學分計入畢業選修學分。</t>
  </si>
  <si>
    <t>◎外籍生修習外所課程，至多承認12學分(僅限選修全英文課程)計入畢業選修學分。</t>
  </si>
  <si>
    <t>國立虎尾科技大學       休閒遊憩碩士在職專班     課程科目表[112學年]</t>
  </si>
  <si>
    <t>休憩理論與實務</t>
  </si>
  <si>
    <t>休閒農業實務與研究</t>
  </si>
  <si>
    <t>休閒遊憩環境規劃設計</t>
  </si>
  <si>
    <t>休閒遊憩產業經營管理</t>
  </si>
  <si>
    <t>專業選修至少24學分</t>
  </si>
  <si>
    <t>水域休憩經營管理</t>
  </si>
  <si>
    <t>遊憩環境資源經營管理</t>
  </si>
  <si>
    <t>休憩書報討論</t>
  </si>
  <si>
    <t>研究資料分析特論</t>
  </si>
  <si>
    <t>團隊分工與組織</t>
  </si>
  <si>
    <t>專案計劃管理</t>
  </si>
  <si>
    <t>激勵與領導</t>
  </si>
  <si>
    <t>休閒環境設計特論</t>
  </si>
  <si>
    <t>休閒環境規劃特論</t>
  </si>
  <si>
    <t>非營利組織管理</t>
  </si>
  <si>
    <t>生態旅遊理論與實務</t>
  </si>
  <si>
    <t>社區休閒產業發展理論與實務</t>
  </si>
  <si>
    <t>地區行銷</t>
  </si>
  <si>
    <t>城鄉觀光營造</t>
  </si>
  <si>
    <t>休閒遊憩統計</t>
  </si>
  <si>
    <t>休閒遊憩行為研究</t>
  </si>
  <si>
    <t>質性研究方法</t>
  </si>
  <si>
    <t>閒置空間營造特論</t>
  </si>
  <si>
    <t>無人機航拍實務與應用</t>
  </si>
  <si>
    <t>◎本所最低畢業學分36學分，其中專業必修12學分(含畢業論文6學分)。</t>
  </si>
  <si>
    <t>◎修習外所課程，至多承認6學分計入畢業選修學分</t>
  </si>
  <si>
    <t>環境教育活動實務</t>
    <phoneticPr fontId="7" type="noConversion"/>
  </si>
  <si>
    <t>社區產業設計實務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</si>
</sst>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 &quot;;[Red]&quot;(&quot;0&quot;)&quot;"/>
  </numFmts>
  <fonts count="12" x14ac:knownFonts="1">
    <font>
      <sz val="12"/>
      <color rgb="FF000000"/>
      <name val="新細明體"/>
      <family val="1"/>
      <charset val="136"/>
    </font>
    <font>
      <sz val="14"/>
      <color rgb="FF000000"/>
      <name val="Times New Roman"/>
      <family val="1"/>
    </font>
    <font>
      <sz val="14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13"/>
      <color rgb="FF000000"/>
      <name val="Times New Roman"/>
      <family val="1"/>
    </font>
    <font>
      <sz val="13"/>
      <color rgb="FF000000"/>
      <name val="標楷體"/>
      <family val="4"/>
      <charset val="136"/>
    </font>
    <font>
      <sz val="13"/>
      <color rgb="FF000000"/>
      <name val="微軟正黑體"/>
      <family val="2"/>
      <charset val="136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9"/>
      <color rgb="FF00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2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1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6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49" fontId="4" fillId="0" borderId="0" xfId="0" applyNumberFormat="1" applyFont="1">
      <alignment vertical="center"/>
    </xf>
    <xf numFmtId="49" fontId="4" fillId="2" borderId="0" xfId="0" applyNumberFormat="1" applyFont="1" applyFill="1">
      <alignment vertical="center"/>
    </xf>
    <xf numFmtId="0" fontId="8" fillId="0" borderId="0" xfId="0" applyFont="1">
      <alignment vertic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176" fontId="10" fillId="0" borderId="6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27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10" fillId="0" borderId="27" xfId="0" applyFont="1" applyBorder="1" applyAlignment="1">
      <alignment vertical="center" wrapText="1"/>
    </xf>
    <xf numFmtId="0" fontId="10" fillId="0" borderId="2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4" fillId="0" borderId="1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31" xfId="0" applyBorder="1">
      <alignment vertical="center"/>
    </xf>
    <xf numFmtId="0" fontId="10" fillId="0" borderId="6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0" fillId="0" borderId="6" xfId="0" applyBorder="1">
      <alignment vertical="center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top" wrapText="1"/>
    </xf>
  </cellXfs>
  <cellStyles count="1">
    <cellStyle name="一般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302556</xdr:colOff>
      <xdr:row>0</xdr:row>
      <xdr:rowOff>134471</xdr:rowOff>
    </xdr:from>
    <xdr:ext cx="2685355" cy="259049"/>
    <xdr:sp macro="" textlink="">
      <xdr:nvSpPr>
        <xdr:cNvPr id="2" name="文字方塊 2">
          <a:extLst>
            <a:ext uri="{FF2B5EF4-FFF2-40B4-BE49-F238E27FC236}">
              <a16:creationId xmlns:a16="http://schemas.microsoft.com/office/drawing/2014/main" id="{478426D3-209B-486B-AD65-F0A6E78A3C42}"/>
            </a:ext>
          </a:extLst>
        </xdr:cNvPr>
        <xdr:cNvSpPr txBox="1"/>
      </xdr:nvSpPr>
      <xdr:spPr>
        <a:xfrm>
          <a:off x="15999756" y="134471"/>
          <a:ext cx="2685355" cy="259049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algn="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1120425 111</a:t>
          </a:r>
          <a:r>
            <a:rPr lang="zh-TW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學年度第一次系課程委員會 通過</a:t>
          </a:r>
        </a:p>
      </xdr:txBody>
    </xdr:sp>
    <xdr:clientData/>
  </xdr:oneCellAnchor>
  <xdr:oneCellAnchor>
    <xdr:from>
      <xdr:col>21</xdr:col>
      <xdr:colOff>83420</xdr:colOff>
      <xdr:row>1</xdr:row>
      <xdr:rowOff>25776</xdr:rowOff>
    </xdr:from>
    <xdr:ext cx="2557110" cy="259049"/>
    <xdr:sp macro="" textlink="">
      <xdr:nvSpPr>
        <xdr:cNvPr id="3" name="文字方塊 3">
          <a:extLst>
            <a:ext uri="{FF2B5EF4-FFF2-40B4-BE49-F238E27FC236}">
              <a16:creationId xmlns:a16="http://schemas.microsoft.com/office/drawing/2014/main" id="{2B8F24DB-C13D-4202-BFF7-47F0199A252A}"/>
            </a:ext>
          </a:extLst>
        </xdr:cNvPr>
        <xdr:cNvSpPr txBox="1"/>
      </xdr:nvSpPr>
      <xdr:spPr>
        <a:xfrm>
          <a:off x="16133045" y="302001"/>
          <a:ext cx="2557110" cy="259049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algn="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1120425 111</a:t>
          </a:r>
          <a:r>
            <a:rPr lang="zh-TW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學年度第五次系務委員會 通過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733421</xdr:colOff>
      <xdr:row>1</xdr:row>
      <xdr:rowOff>47621</xdr:rowOff>
    </xdr:from>
    <xdr:ext cx="2685355" cy="259049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C3CF8A63-4646-485E-B9C5-91CDA694D71F}"/>
            </a:ext>
          </a:extLst>
        </xdr:cNvPr>
        <xdr:cNvSpPr txBox="1"/>
      </xdr:nvSpPr>
      <xdr:spPr>
        <a:xfrm>
          <a:off x="4190996" y="295271"/>
          <a:ext cx="2685355" cy="259049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algn="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1120425 111</a:t>
          </a:r>
          <a:r>
            <a:rPr lang="zh-TW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學年度第一次系課程委員會 通過</a:t>
          </a:r>
        </a:p>
      </xdr:txBody>
    </xdr:sp>
    <xdr:clientData/>
  </xdr:oneCellAnchor>
  <xdr:oneCellAnchor>
    <xdr:from>
      <xdr:col>7</xdr:col>
      <xdr:colOff>861666</xdr:colOff>
      <xdr:row>1</xdr:row>
      <xdr:rowOff>219071</xdr:rowOff>
    </xdr:from>
    <xdr:ext cx="2557110" cy="259049"/>
    <xdr:sp macro="" textlink="">
      <xdr:nvSpPr>
        <xdr:cNvPr id="3" name="文字方塊 3">
          <a:extLst>
            <a:ext uri="{FF2B5EF4-FFF2-40B4-BE49-F238E27FC236}">
              <a16:creationId xmlns:a16="http://schemas.microsoft.com/office/drawing/2014/main" id="{A3280196-48C8-49B2-B4F7-FB2B95B9EDE1}"/>
            </a:ext>
          </a:extLst>
        </xdr:cNvPr>
        <xdr:cNvSpPr txBox="1"/>
      </xdr:nvSpPr>
      <xdr:spPr>
        <a:xfrm>
          <a:off x="4319241" y="466721"/>
          <a:ext cx="2557110" cy="259049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algn="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1120425 111</a:t>
          </a:r>
          <a:r>
            <a:rPr lang="zh-TW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學年度第五次系務委員會 通過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171450</xdr:colOff>
      <xdr:row>1</xdr:row>
      <xdr:rowOff>0</xdr:rowOff>
    </xdr:from>
    <xdr:ext cx="2685355" cy="259049"/>
    <xdr:sp macro="" textlink="">
      <xdr:nvSpPr>
        <xdr:cNvPr id="2" name="文字方塊 2">
          <a:extLst>
            <a:ext uri="{FF2B5EF4-FFF2-40B4-BE49-F238E27FC236}">
              <a16:creationId xmlns:a16="http://schemas.microsoft.com/office/drawing/2014/main" id="{7D7AC258-0AE3-45CC-ACF0-EEF52EC417AD}"/>
            </a:ext>
          </a:extLst>
        </xdr:cNvPr>
        <xdr:cNvSpPr txBox="1"/>
      </xdr:nvSpPr>
      <xdr:spPr>
        <a:xfrm>
          <a:off x="5200650" y="247650"/>
          <a:ext cx="2685355" cy="259049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algn="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1120425 111</a:t>
          </a:r>
          <a:r>
            <a:rPr lang="zh-TW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學年度第一次系課程委員會 通過</a:t>
          </a:r>
        </a:p>
      </xdr:txBody>
    </xdr:sp>
    <xdr:clientData/>
  </xdr:oneCellAnchor>
  <xdr:oneCellAnchor>
    <xdr:from>
      <xdr:col>8</xdr:col>
      <xdr:colOff>299694</xdr:colOff>
      <xdr:row>1</xdr:row>
      <xdr:rowOff>171450</xdr:rowOff>
    </xdr:from>
    <xdr:ext cx="2557110" cy="259049"/>
    <xdr:sp macro="" textlink="">
      <xdr:nvSpPr>
        <xdr:cNvPr id="3" name="文字方塊 4">
          <a:extLst>
            <a:ext uri="{FF2B5EF4-FFF2-40B4-BE49-F238E27FC236}">
              <a16:creationId xmlns:a16="http://schemas.microsoft.com/office/drawing/2014/main" id="{686DFCF1-4F48-40C8-8879-DE75D1192F42}"/>
            </a:ext>
          </a:extLst>
        </xdr:cNvPr>
        <xdr:cNvSpPr txBox="1"/>
      </xdr:nvSpPr>
      <xdr:spPr>
        <a:xfrm>
          <a:off x="5328894" y="419100"/>
          <a:ext cx="2557110" cy="259049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algn="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1120425 111</a:t>
          </a:r>
          <a:r>
            <a:rPr lang="zh-TW" sz="1000" b="0" i="0" u="none" strike="noStrike" kern="0" cap="none" spc="0" baseline="0">
              <a:solidFill>
                <a:srgbClr val="000000"/>
              </a:solidFill>
              <a:uFillTx/>
              <a:latin typeface="Times New Roman" pitchFamily="18"/>
              <a:ea typeface="標楷體" pitchFamily="65"/>
              <a:cs typeface="Times New Roman" pitchFamily="18"/>
            </a:rPr>
            <a:t>學年度第五次系務委員會 通過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4"/>
  <sheetViews>
    <sheetView tabSelected="1" topLeftCell="A39" workbookViewId="0">
      <selection activeCell="H48" sqref="H48"/>
    </sheetView>
  </sheetViews>
  <sheetFormatPr defaultColWidth="7.33203125" defaultRowHeight="15.6" x14ac:dyDescent="0.3"/>
  <cols>
    <col min="1" max="1" width="6" style="1" customWidth="1"/>
    <col min="2" max="2" width="20.77734375" style="1" bestFit="1" customWidth="1"/>
    <col min="3" max="4" width="4.6640625" style="1" customWidth="1"/>
    <col min="5" max="5" width="20.6640625" style="1" customWidth="1"/>
    <col min="6" max="7" width="4.6640625" style="1" customWidth="1"/>
    <col min="8" max="8" width="20.6640625" style="1" customWidth="1"/>
    <col min="9" max="10" width="4.6640625" style="1" customWidth="1"/>
    <col min="11" max="11" width="20.6640625" style="1" customWidth="1"/>
    <col min="12" max="13" width="4.6640625" style="1" customWidth="1"/>
    <col min="14" max="14" width="20.6640625" style="1" customWidth="1"/>
    <col min="15" max="16" width="4.6640625" style="1" customWidth="1"/>
    <col min="17" max="17" width="20.6640625" style="1" customWidth="1"/>
    <col min="18" max="19" width="4.6640625" style="1" customWidth="1"/>
    <col min="20" max="20" width="20.6640625" style="1" customWidth="1"/>
    <col min="21" max="22" width="4.6640625" style="1" customWidth="1"/>
    <col min="23" max="23" width="20.6640625" style="1" customWidth="1"/>
    <col min="24" max="25" width="4.6640625" style="1" customWidth="1"/>
    <col min="26" max="26" width="7.33203125" style="1" customWidth="1"/>
    <col min="27" max="16384" width="7.33203125" style="1"/>
  </cols>
  <sheetData>
    <row r="1" spans="1:25" ht="21.75" customHeight="1" thickTop="1" thickBot="1" x14ac:dyDescent="0.3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</row>
    <row r="2" spans="1:25" ht="19.5" customHeight="1" thickTop="1" thickBot="1" x14ac:dyDescent="0.35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</row>
    <row r="3" spans="1:25" ht="16.8" x14ac:dyDescent="0.3">
      <c r="A3" s="61" t="s">
        <v>1</v>
      </c>
      <c r="B3" s="61"/>
      <c r="C3" s="61"/>
      <c r="D3" s="61"/>
      <c r="E3" s="61"/>
      <c r="F3" s="61"/>
      <c r="G3" s="61"/>
      <c r="H3" s="62" t="s">
        <v>2</v>
      </c>
      <c r="I3" s="62"/>
      <c r="J3" s="62"/>
      <c r="K3" s="62"/>
      <c r="L3" s="62"/>
      <c r="M3" s="62"/>
      <c r="N3" s="62" t="s">
        <v>3</v>
      </c>
      <c r="O3" s="62"/>
      <c r="P3" s="62"/>
      <c r="Q3" s="62"/>
      <c r="R3" s="62"/>
      <c r="S3" s="62"/>
      <c r="T3" s="63" t="s">
        <v>4</v>
      </c>
      <c r="U3" s="63"/>
      <c r="V3" s="63"/>
      <c r="W3" s="63"/>
      <c r="X3" s="63"/>
      <c r="Y3" s="63"/>
    </row>
    <row r="4" spans="1:25" ht="16.5" customHeight="1" x14ac:dyDescent="0.3">
      <c r="A4" s="2"/>
      <c r="B4" s="69" t="s">
        <v>5</v>
      </c>
      <c r="C4" s="69"/>
      <c r="D4" s="69"/>
      <c r="E4" s="64" t="s">
        <v>6</v>
      </c>
      <c r="F4" s="64"/>
      <c r="G4" s="64"/>
      <c r="H4" s="65" t="s">
        <v>5</v>
      </c>
      <c r="I4" s="65"/>
      <c r="J4" s="65"/>
      <c r="K4" s="64" t="s">
        <v>6</v>
      </c>
      <c r="L4" s="64"/>
      <c r="M4" s="64"/>
      <c r="N4" s="65" t="s">
        <v>5</v>
      </c>
      <c r="O4" s="65"/>
      <c r="P4" s="65"/>
      <c r="Q4" s="64" t="s">
        <v>6</v>
      </c>
      <c r="R4" s="64"/>
      <c r="S4" s="64"/>
      <c r="T4" s="65" t="s">
        <v>5</v>
      </c>
      <c r="U4" s="65"/>
      <c r="V4" s="65"/>
      <c r="W4" s="64" t="s">
        <v>6</v>
      </c>
      <c r="X4" s="64"/>
      <c r="Y4" s="64"/>
    </row>
    <row r="5" spans="1:25" ht="18" thickBot="1" x14ac:dyDescent="0.35">
      <c r="A5" s="66"/>
      <c r="B5" s="67" t="s">
        <v>7</v>
      </c>
      <c r="C5" s="67" t="s">
        <v>8</v>
      </c>
      <c r="D5" s="67" t="s">
        <v>9</v>
      </c>
      <c r="E5" s="67" t="s">
        <v>7</v>
      </c>
      <c r="F5" s="67" t="s">
        <v>8</v>
      </c>
      <c r="G5" s="4" t="s">
        <v>10</v>
      </c>
      <c r="H5" s="68" t="s">
        <v>7</v>
      </c>
      <c r="I5" s="67" t="s">
        <v>8</v>
      </c>
      <c r="J5" s="67" t="s">
        <v>9</v>
      </c>
      <c r="K5" s="67" t="s">
        <v>7</v>
      </c>
      <c r="L5" s="67" t="s">
        <v>8</v>
      </c>
      <c r="M5" s="70" t="s">
        <v>9</v>
      </c>
      <c r="N5" s="68" t="s">
        <v>7</v>
      </c>
      <c r="O5" s="67" t="s">
        <v>8</v>
      </c>
      <c r="P5" s="67" t="s">
        <v>9</v>
      </c>
      <c r="Q5" s="67" t="s">
        <v>7</v>
      </c>
      <c r="R5" s="67" t="s">
        <v>8</v>
      </c>
      <c r="S5" s="70" t="s">
        <v>9</v>
      </c>
      <c r="T5" s="68" t="s">
        <v>7</v>
      </c>
      <c r="U5" s="67" t="s">
        <v>8</v>
      </c>
      <c r="V5" s="67" t="s">
        <v>9</v>
      </c>
      <c r="W5" s="67" t="s">
        <v>7</v>
      </c>
      <c r="X5" s="67" t="s">
        <v>8</v>
      </c>
      <c r="Y5" s="72" t="s">
        <v>9</v>
      </c>
    </row>
    <row r="6" spans="1:25" ht="16.5" customHeight="1" thickTop="1" thickBot="1" x14ac:dyDescent="0.35">
      <c r="A6" s="66"/>
      <c r="B6" s="67"/>
      <c r="C6" s="67"/>
      <c r="D6" s="67"/>
      <c r="E6" s="67"/>
      <c r="F6" s="67"/>
      <c r="G6" s="7" t="s">
        <v>11</v>
      </c>
      <c r="H6" s="68"/>
      <c r="I6" s="67"/>
      <c r="J6" s="67"/>
      <c r="K6" s="67"/>
      <c r="L6" s="67"/>
      <c r="M6" s="70"/>
      <c r="N6" s="68"/>
      <c r="O6" s="67"/>
      <c r="P6" s="67"/>
      <c r="Q6" s="67"/>
      <c r="R6" s="67"/>
      <c r="S6" s="70"/>
      <c r="T6" s="68"/>
      <c r="U6" s="67"/>
      <c r="V6" s="67"/>
      <c r="W6" s="67"/>
      <c r="X6" s="67"/>
      <c r="Y6" s="72"/>
    </row>
    <row r="7" spans="1:25" ht="30" customHeight="1" thickTop="1" thickBot="1" x14ac:dyDescent="0.35">
      <c r="A7" s="71" t="s">
        <v>12</v>
      </c>
      <c r="B7" s="8" t="s">
        <v>13</v>
      </c>
      <c r="C7" s="8">
        <v>0</v>
      </c>
      <c r="D7" s="8">
        <v>2</v>
      </c>
      <c r="E7" s="8" t="s">
        <v>14</v>
      </c>
      <c r="F7" s="8">
        <v>0</v>
      </c>
      <c r="G7" s="9">
        <v>2</v>
      </c>
      <c r="H7" s="8" t="s">
        <v>15</v>
      </c>
      <c r="I7" s="8">
        <v>0</v>
      </c>
      <c r="J7" s="8">
        <v>2</v>
      </c>
      <c r="K7" s="8" t="s">
        <v>16</v>
      </c>
      <c r="L7" s="8">
        <v>0</v>
      </c>
      <c r="M7" s="9">
        <v>2</v>
      </c>
      <c r="N7" s="10" t="s">
        <v>17</v>
      </c>
      <c r="O7" s="8">
        <v>2</v>
      </c>
      <c r="P7" s="8">
        <v>2</v>
      </c>
      <c r="Q7" s="8" t="s">
        <v>18</v>
      </c>
      <c r="R7" s="8">
        <v>2</v>
      </c>
      <c r="S7" s="9">
        <v>2</v>
      </c>
      <c r="T7" s="10"/>
      <c r="U7" s="10"/>
      <c r="V7" s="8"/>
      <c r="W7" s="8"/>
      <c r="X7" s="8"/>
      <c r="Y7" s="11"/>
    </row>
    <row r="8" spans="1:25" ht="30" customHeight="1" thickTop="1" thickBot="1" x14ac:dyDescent="0.35">
      <c r="A8" s="71"/>
      <c r="B8" s="12" t="s">
        <v>19</v>
      </c>
      <c r="C8" s="12">
        <v>2</v>
      </c>
      <c r="D8" s="12">
        <v>2</v>
      </c>
      <c r="E8" s="12" t="s">
        <v>20</v>
      </c>
      <c r="F8" s="12">
        <v>2</v>
      </c>
      <c r="G8" s="4">
        <v>2</v>
      </c>
      <c r="H8" s="12" t="s">
        <v>21</v>
      </c>
      <c r="I8" s="12">
        <v>2</v>
      </c>
      <c r="J8" s="12">
        <v>2</v>
      </c>
      <c r="K8" s="12" t="s">
        <v>22</v>
      </c>
      <c r="L8" s="12">
        <v>2</v>
      </c>
      <c r="M8" s="4">
        <v>2</v>
      </c>
      <c r="N8" s="12" t="s">
        <v>23</v>
      </c>
      <c r="O8" s="12">
        <v>2</v>
      </c>
      <c r="P8" s="12">
        <v>2</v>
      </c>
      <c r="Q8" s="13"/>
      <c r="R8" s="12"/>
      <c r="S8" s="4"/>
      <c r="T8" s="12"/>
      <c r="U8" s="12"/>
      <c r="V8" s="12"/>
      <c r="W8" s="12"/>
      <c r="X8" s="12"/>
      <c r="Y8" s="14"/>
    </row>
    <row r="9" spans="1:25" ht="30" customHeight="1" thickTop="1" thickBot="1" x14ac:dyDescent="0.35">
      <c r="A9" s="71"/>
      <c r="B9" s="12" t="s">
        <v>24</v>
      </c>
      <c r="C9" s="12">
        <v>1</v>
      </c>
      <c r="D9" s="12">
        <v>2</v>
      </c>
      <c r="E9" s="12" t="s">
        <v>25</v>
      </c>
      <c r="F9" s="12">
        <v>2</v>
      </c>
      <c r="G9" s="4">
        <v>2</v>
      </c>
      <c r="H9" s="12" t="s">
        <v>26</v>
      </c>
      <c r="I9" s="12">
        <v>2</v>
      </c>
      <c r="J9" s="12">
        <v>2</v>
      </c>
      <c r="K9" s="13" t="s">
        <v>27</v>
      </c>
      <c r="L9" s="12">
        <v>2</v>
      </c>
      <c r="M9" s="4">
        <v>2</v>
      </c>
      <c r="N9" s="12"/>
      <c r="O9" s="12"/>
      <c r="P9" s="12"/>
      <c r="Q9" s="13"/>
      <c r="R9" s="12"/>
      <c r="S9" s="4"/>
      <c r="T9" s="12"/>
      <c r="U9" s="12"/>
      <c r="V9" s="12"/>
      <c r="W9" s="12"/>
      <c r="X9" s="12"/>
      <c r="Y9" s="14"/>
    </row>
    <row r="10" spans="1:25" ht="36" thickTop="1" thickBot="1" x14ac:dyDescent="0.35">
      <c r="A10" s="71"/>
      <c r="B10" s="15" t="s">
        <v>28</v>
      </c>
      <c r="C10" s="15">
        <v>0</v>
      </c>
      <c r="D10" s="15">
        <v>2</v>
      </c>
      <c r="E10" s="15" t="s">
        <v>29</v>
      </c>
      <c r="F10" s="12">
        <v>0</v>
      </c>
      <c r="G10" s="4">
        <v>2</v>
      </c>
      <c r="H10" s="12" t="s">
        <v>30</v>
      </c>
      <c r="I10" s="12">
        <v>2</v>
      </c>
      <c r="J10" s="12">
        <v>2</v>
      </c>
      <c r="K10" s="12" t="s">
        <v>31</v>
      </c>
      <c r="L10" s="12">
        <v>2</v>
      </c>
      <c r="M10" s="4">
        <v>2</v>
      </c>
      <c r="N10" s="12"/>
      <c r="O10" s="12"/>
      <c r="P10" s="12"/>
      <c r="Q10" s="12"/>
      <c r="R10" s="12"/>
      <c r="S10" s="4"/>
      <c r="T10" s="12"/>
      <c r="U10" s="12"/>
      <c r="V10" s="12"/>
      <c r="W10" s="12"/>
      <c r="X10" s="12"/>
      <c r="Y10" s="14"/>
    </row>
    <row r="11" spans="1:25" ht="30" customHeight="1" thickTop="1" x14ac:dyDescent="0.3">
      <c r="A11" s="71"/>
      <c r="B11" s="15" t="s">
        <v>32</v>
      </c>
      <c r="C11" s="12">
        <v>2</v>
      </c>
      <c r="D11" s="12">
        <v>2</v>
      </c>
      <c r="E11" s="12"/>
      <c r="F11" s="12"/>
      <c r="G11" s="4"/>
      <c r="H11" s="12"/>
      <c r="I11" s="12"/>
      <c r="J11" s="12"/>
      <c r="K11" s="12"/>
      <c r="L11" s="12"/>
      <c r="M11" s="4"/>
      <c r="N11" s="12"/>
      <c r="O11" s="12"/>
      <c r="P11" s="12"/>
      <c r="Q11" s="12"/>
      <c r="R11" s="12"/>
      <c r="S11" s="4"/>
      <c r="T11" s="12"/>
      <c r="U11" s="12"/>
      <c r="V11" s="12"/>
      <c r="W11" s="12"/>
      <c r="X11" s="12"/>
      <c r="Y11" s="14"/>
    </row>
    <row r="12" spans="1:25" ht="19.5" customHeight="1" thickBot="1" x14ac:dyDescent="0.35">
      <c r="A12" s="16" t="s">
        <v>33</v>
      </c>
      <c r="B12" s="3"/>
      <c r="C12" s="3">
        <f t="shared" ref="C12:Y12" si="0">SUM(C7:C11)</f>
        <v>5</v>
      </c>
      <c r="D12" s="3">
        <f t="shared" si="0"/>
        <v>10</v>
      </c>
      <c r="E12" s="3">
        <f t="shared" si="0"/>
        <v>0</v>
      </c>
      <c r="F12" s="3">
        <f t="shared" si="0"/>
        <v>4</v>
      </c>
      <c r="G12" s="5">
        <f t="shared" si="0"/>
        <v>8</v>
      </c>
      <c r="H12" s="3">
        <f t="shared" si="0"/>
        <v>0</v>
      </c>
      <c r="I12" s="3">
        <f t="shared" si="0"/>
        <v>6</v>
      </c>
      <c r="J12" s="3">
        <f t="shared" si="0"/>
        <v>8</v>
      </c>
      <c r="K12" s="3">
        <f t="shared" si="0"/>
        <v>0</v>
      </c>
      <c r="L12" s="3">
        <f t="shared" si="0"/>
        <v>6</v>
      </c>
      <c r="M12" s="5">
        <f t="shared" si="0"/>
        <v>8</v>
      </c>
      <c r="N12" s="3">
        <f t="shared" si="0"/>
        <v>0</v>
      </c>
      <c r="O12" s="3">
        <f t="shared" si="0"/>
        <v>4</v>
      </c>
      <c r="P12" s="3">
        <f t="shared" si="0"/>
        <v>4</v>
      </c>
      <c r="Q12" s="3">
        <f t="shared" si="0"/>
        <v>0</v>
      </c>
      <c r="R12" s="3">
        <f t="shared" si="0"/>
        <v>2</v>
      </c>
      <c r="S12" s="5">
        <f t="shared" si="0"/>
        <v>2</v>
      </c>
      <c r="T12" s="3">
        <f t="shared" si="0"/>
        <v>0</v>
      </c>
      <c r="U12" s="3">
        <f t="shared" si="0"/>
        <v>0</v>
      </c>
      <c r="V12" s="3">
        <f t="shared" si="0"/>
        <v>0</v>
      </c>
      <c r="W12" s="3">
        <f t="shared" si="0"/>
        <v>0</v>
      </c>
      <c r="X12" s="3">
        <f t="shared" si="0"/>
        <v>0</v>
      </c>
      <c r="Y12" s="6">
        <f t="shared" si="0"/>
        <v>0</v>
      </c>
    </row>
    <row r="13" spans="1:25" ht="36" thickTop="1" thickBot="1" x14ac:dyDescent="0.35">
      <c r="A13" s="17" t="s">
        <v>34</v>
      </c>
      <c r="B13" s="18"/>
      <c r="C13" s="18"/>
      <c r="D13" s="18"/>
      <c r="E13" s="18" t="s">
        <v>35</v>
      </c>
      <c r="F13" s="18">
        <v>2</v>
      </c>
      <c r="G13" s="19">
        <v>2</v>
      </c>
      <c r="H13" s="18" t="s">
        <v>36</v>
      </c>
      <c r="I13" s="18">
        <v>2</v>
      </c>
      <c r="J13" s="18">
        <v>2</v>
      </c>
      <c r="K13" s="20" t="s">
        <v>37</v>
      </c>
      <c r="L13" s="20">
        <v>2</v>
      </c>
      <c r="M13" s="21">
        <v>2</v>
      </c>
      <c r="N13" s="18"/>
      <c r="O13" s="18"/>
      <c r="P13" s="18"/>
      <c r="Q13" s="18"/>
      <c r="R13" s="18"/>
      <c r="S13" s="19"/>
      <c r="T13" s="18"/>
      <c r="U13" s="18"/>
      <c r="V13" s="18"/>
      <c r="W13" s="18"/>
      <c r="X13" s="18"/>
      <c r="Y13" s="22"/>
    </row>
    <row r="14" spans="1:25" ht="38.1" customHeight="1" thickTop="1" thickBot="1" x14ac:dyDescent="0.35">
      <c r="A14" s="75" t="s">
        <v>38</v>
      </c>
      <c r="B14" s="10" t="s">
        <v>39</v>
      </c>
      <c r="C14" s="10">
        <v>2</v>
      </c>
      <c r="D14" s="10">
        <v>2</v>
      </c>
      <c r="E14" s="8" t="s">
        <v>40</v>
      </c>
      <c r="F14" s="8">
        <v>2</v>
      </c>
      <c r="G14" s="9">
        <v>2</v>
      </c>
      <c r="H14" s="8" t="s">
        <v>41</v>
      </c>
      <c r="I14" s="8">
        <v>3</v>
      </c>
      <c r="J14" s="8">
        <v>3</v>
      </c>
      <c r="K14" s="8" t="s">
        <v>42</v>
      </c>
      <c r="L14" s="8">
        <v>3</v>
      </c>
      <c r="M14" s="9">
        <v>3</v>
      </c>
      <c r="N14" s="8" t="s">
        <v>43</v>
      </c>
      <c r="O14" s="8">
        <v>3</v>
      </c>
      <c r="P14" s="8">
        <v>3</v>
      </c>
      <c r="Q14" s="8" t="s">
        <v>44</v>
      </c>
      <c r="R14" s="8">
        <v>2</v>
      </c>
      <c r="S14" s="9">
        <v>3</v>
      </c>
      <c r="T14" s="8" t="s">
        <v>45</v>
      </c>
      <c r="U14" s="8">
        <v>2</v>
      </c>
      <c r="V14" s="8">
        <v>3</v>
      </c>
      <c r="W14" s="8"/>
      <c r="X14" s="8"/>
      <c r="Y14" s="11"/>
    </row>
    <row r="15" spans="1:25" ht="38.1" customHeight="1" thickTop="1" thickBot="1" x14ac:dyDescent="0.35">
      <c r="A15" s="75"/>
      <c r="B15" s="12" t="s">
        <v>46</v>
      </c>
      <c r="C15" s="12">
        <v>3</v>
      </c>
      <c r="D15" s="12">
        <v>3</v>
      </c>
      <c r="E15" s="13" t="s">
        <v>47</v>
      </c>
      <c r="F15" s="13">
        <v>2</v>
      </c>
      <c r="G15" s="23">
        <v>2</v>
      </c>
      <c r="H15" s="13" t="s">
        <v>48</v>
      </c>
      <c r="I15" s="13">
        <v>2</v>
      </c>
      <c r="J15" s="13">
        <v>2</v>
      </c>
      <c r="K15" s="13" t="s">
        <v>49</v>
      </c>
      <c r="L15" s="13">
        <v>2</v>
      </c>
      <c r="M15" s="23">
        <v>2</v>
      </c>
      <c r="N15" s="12" t="s">
        <v>50</v>
      </c>
      <c r="O15" s="12">
        <v>2</v>
      </c>
      <c r="P15" s="12">
        <v>2</v>
      </c>
      <c r="Q15" s="12" t="s">
        <v>51</v>
      </c>
      <c r="R15" s="12">
        <v>3</v>
      </c>
      <c r="S15" s="4">
        <v>3</v>
      </c>
      <c r="T15" s="12"/>
      <c r="U15" s="12"/>
      <c r="V15" s="12"/>
      <c r="W15" s="13"/>
      <c r="X15" s="13"/>
      <c r="Y15" s="24"/>
    </row>
    <row r="16" spans="1:25" ht="38.1" customHeight="1" thickTop="1" thickBot="1" x14ac:dyDescent="0.35">
      <c r="A16" s="75"/>
      <c r="B16" s="12" t="s">
        <v>52</v>
      </c>
      <c r="C16" s="12">
        <v>2</v>
      </c>
      <c r="D16" s="12">
        <v>2</v>
      </c>
      <c r="E16" s="12" t="s">
        <v>53</v>
      </c>
      <c r="F16" s="12">
        <v>2</v>
      </c>
      <c r="G16" s="4">
        <v>2</v>
      </c>
      <c r="H16" s="12" t="s">
        <v>54</v>
      </c>
      <c r="I16" s="12">
        <v>3</v>
      </c>
      <c r="J16" s="12">
        <v>3</v>
      </c>
      <c r="K16" s="12" t="s">
        <v>55</v>
      </c>
      <c r="L16" s="12">
        <v>2</v>
      </c>
      <c r="M16" s="4">
        <v>2</v>
      </c>
      <c r="N16" s="12" t="s">
        <v>56</v>
      </c>
      <c r="O16" s="12">
        <v>2</v>
      </c>
      <c r="P16" s="12">
        <v>2</v>
      </c>
      <c r="Q16" s="12" t="s">
        <v>57</v>
      </c>
      <c r="R16" s="12">
        <v>3</v>
      </c>
      <c r="S16" s="4">
        <v>3</v>
      </c>
      <c r="T16" s="13"/>
      <c r="U16" s="13"/>
      <c r="V16" s="13"/>
      <c r="W16" s="13"/>
      <c r="X16" s="13"/>
      <c r="Y16" s="24"/>
    </row>
    <row r="17" spans="1:25" ht="38.1" customHeight="1" thickTop="1" thickBot="1" x14ac:dyDescent="0.35">
      <c r="A17" s="75"/>
      <c r="B17" s="13" t="s">
        <v>58</v>
      </c>
      <c r="C17" s="13">
        <v>2</v>
      </c>
      <c r="D17" s="13">
        <v>2</v>
      </c>
      <c r="E17" s="12" t="s">
        <v>59</v>
      </c>
      <c r="F17" s="12">
        <v>2</v>
      </c>
      <c r="G17" s="4">
        <v>2</v>
      </c>
      <c r="H17" s="12" t="s">
        <v>60</v>
      </c>
      <c r="I17" s="12">
        <v>2</v>
      </c>
      <c r="J17" s="12">
        <v>2</v>
      </c>
      <c r="K17" s="12" t="s">
        <v>61</v>
      </c>
      <c r="L17" s="13">
        <v>2</v>
      </c>
      <c r="M17" s="23">
        <v>2</v>
      </c>
      <c r="N17" s="12" t="s">
        <v>62</v>
      </c>
      <c r="O17" s="12">
        <v>2</v>
      </c>
      <c r="P17" s="12">
        <v>2</v>
      </c>
      <c r="Q17" s="12"/>
      <c r="R17" s="12"/>
      <c r="S17" s="4"/>
      <c r="T17" s="12"/>
      <c r="U17" s="12"/>
      <c r="V17" s="12"/>
      <c r="W17" s="13"/>
      <c r="X17" s="13"/>
      <c r="Y17" s="24"/>
    </row>
    <row r="18" spans="1:25" ht="38.1" customHeight="1" thickTop="1" x14ac:dyDescent="0.3">
      <c r="A18" s="75"/>
      <c r="B18" s="25"/>
      <c r="C18" s="25"/>
      <c r="D18" s="25"/>
      <c r="E18" s="26"/>
      <c r="F18" s="26"/>
      <c r="G18" s="7"/>
      <c r="H18" s="26"/>
      <c r="I18" s="26"/>
      <c r="J18" s="26"/>
      <c r="K18" s="26"/>
      <c r="L18" s="25"/>
      <c r="M18" s="27"/>
      <c r="N18" s="12" t="s">
        <v>63</v>
      </c>
      <c r="O18" s="12">
        <v>2</v>
      </c>
      <c r="P18" s="12">
        <v>2</v>
      </c>
      <c r="Q18" s="26"/>
      <c r="R18" s="26"/>
      <c r="S18" s="7"/>
      <c r="T18" s="26"/>
      <c r="U18" s="26"/>
      <c r="V18" s="26"/>
      <c r="W18" s="25"/>
      <c r="X18" s="25"/>
      <c r="Y18" s="28"/>
    </row>
    <row r="19" spans="1:25" ht="18" thickBot="1" x14ac:dyDescent="0.35">
      <c r="A19" s="16" t="s">
        <v>33</v>
      </c>
      <c r="B19" s="3"/>
      <c r="C19" s="3">
        <f>SUM(C14:C17)</f>
        <v>9</v>
      </c>
      <c r="D19" s="3">
        <f>SUM(D14:D17)</f>
        <v>9</v>
      </c>
      <c r="E19" s="3"/>
      <c r="F19" s="3">
        <f>SUM(F14:F17)</f>
        <v>8</v>
      </c>
      <c r="G19" s="5">
        <f>SUM(G14:G17)</f>
        <v>8</v>
      </c>
      <c r="H19" s="3"/>
      <c r="I19" s="3">
        <f>SUM(I14:I17)</f>
        <v>10</v>
      </c>
      <c r="J19" s="3">
        <f>SUM(J14:J17)</f>
        <v>10</v>
      </c>
      <c r="K19" s="3"/>
      <c r="L19" s="3">
        <f>SUM(L14:L17)</f>
        <v>9</v>
      </c>
      <c r="M19" s="5">
        <f>SUM(M14:M17)</f>
        <v>9</v>
      </c>
      <c r="N19" s="3"/>
      <c r="O19" s="3">
        <f>SUM(O14:O18)</f>
        <v>11</v>
      </c>
      <c r="P19" s="3">
        <f>SUM(P14:P18)</f>
        <v>11</v>
      </c>
      <c r="Q19" s="3"/>
      <c r="R19" s="3">
        <f>SUM(R14:R17)</f>
        <v>8</v>
      </c>
      <c r="S19" s="5">
        <f>SUM(S14:S17)</f>
        <v>9</v>
      </c>
      <c r="T19" s="3"/>
      <c r="U19" s="3">
        <f>SUM(U14:U17)</f>
        <v>2</v>
      </c>
      <c r="V19" s="3">
        <f>SUM(V14:V17)</f>
        <v>3</v>
      </c>
      <c r="W19" s="3"/>
      <c r="X19" s="3">
        <f>SUM(X14:X17)</f>
        <v>0</v>
      </c>
      <c r="Y19" s="6">
        <f>SUM(Y14:Y17)</f>
        <v>0</v>
      </c>
    </row>
    <row r="20" spans="1:25" ht="38.1" customHeight="1" thickTop="1" thickBot="1" x14ac:dyDescent="0.35">
      <c r="A20" s="71" t="s">
        <v>64</v>
      </c>
      <c r="B20" s="8" t="s">
        <v>65</v>
      </c>
      <c r="C20" s="8">
        <v>3</v>
      </c>
      <c r="D20" s="8">
        <v>3</v>
      </c>
      <c r="E20" s="29" t="s">
        <v>66</v>
      </c>
      <c r="F20" s="8">
        <v>2</v>
      </c>
      <c r="G20" s="9">
        <v>2</v>
      </c>
      <c r="H20" s="8" t="s">
        <v>67</v>
      </c>
      <c r="I20" s="8">
        <v>3</v>
      </c>
      <c r="J20" s="8">
        <v>3</v>
      </c>
      <c r="K20" s="29" t="s">
        <v>68</v>
      </c>
      <c r="L20" s="8">
        <v>3</v>
      </c>
      <c r="M20" s="9">
        <v>3</v>
      </c>
      <c r="N20" s="29" t="s">
        <v>69</v>
      </c>
      <c r="O20" s="8">
        <v>2</v>
      </c>
      <c r="P20" s="8">
        <v>2</v>
      </c>
      <c r="Q20" s="29" t="s">
        <v>70</v>
      </c>
      <c r="R20" s="8">
        <v>3</v>
      </c>
      <c r="S20" s="9">
        <v>3</v>
      </c>
      <c r="T20" s="29" t="s">
        <v>71</v>
      </c>
      <c r="U20" s="8">
        <v>2</v>
      </c>
      <c r="V20" s="8">
        <v>2</v>
      </c>
      <c r="W20" s="29" t="s">
        <v>72</v>
      </c>
      <c r="X20" s="8">
        <v>2</v>
      </c>
      <c r="Y20" s="11">
        <v>2</v>
      </c>
    </row>
    <row r="21" spans="1:25" ht="38.1" customHeight="1" thickTop="1" thickBot="1" x14ac:dyDescent="0.35">
      <c r="A21" s="71"/>
      <c r="B21" s="12" t="s">
        <v>73</v>
      </c>
      <c r="C21" s="12">
        <v>2</v>
      </c>
      <c r="D21" s="12">
        <v>2</v>
      </c>
      <c r="E21" s="30" t="s">
        <v>74</v>
      </c>
      <c r="F21" s="12">
        <v>2</v>
      </c>
      <c r="G21" s="4">
        <v>2</v>
      </c>
      <c r="H21" s="30" t="s">
        <v>75</v>
      </c>
      <c r="I21" s="12">
        <v>2</v>
      </c>
      <c r="J21" s="12">
        <v>2</v>
      </c>
      <c r="K21" s="12" t="s">
        <v>76</v>
      </c>
      <c r="L21" s="12">
        <v>3</v>
      </c>
      <c r="M21" s="4">
        <v>3</v>
      </c>
      <c r="N21" s="12" t="s">
        <v>77</v>
      </c>
      <c r="O21" s="12">
        <v>2</v>
      </c>
      <c r="P21" s="12">
        <v>2</v>
      </c>
      <c r="Q21" s="31" t="s">
        <v>78</v>
      </c>
      <c r="R21" s="12">
        <v>2</v>
      </c>
      <c r="S21" s="4">
        <v>2</v>
      </c>
      <c r="T21" s="12" t="s">
        <v>79</v>
      </c>
      <c r="U21" s="12">
        <v>2</v>
      </c>
      <c r="V21" s="12">
        <v>2</v>
      </c>
      <c r="W21" s="12" t="s">
        <v>80</v>
      </c>
      <c r="X21" s="12">
        <v>2</v>
      </c>
      <c r="Y21" s="14">
        <v>2</v>
      </c>
    </row>
    <row r="22" spans="1:25" ht="38.1" customHeight="1" thickTop="1" thickBot="1" x14ac:dyDescent="0.35">
      <c r="A22" s="71"/>
      <c r="B22" s="12" t="s">
        <v>81</v>
      </c>
      <c r="C22" s="12">
        <v>2</v>
      </c>
      <c r="D22" s="12">
        <v>2</v>
      </c>
      <c r="E22" s="12" t="s">
        <v>82</v>
      </c>
      <c r="F22" s="12">
        <v>2</v>
      </c>
      <c r="G22" s="4">
        <v>2</v>
      </c>
      <c r="H22" s="31" t="s">
        <v>83</v>
      </c>
      <c r="I22" s="12">
        <v>2</v>
      </c>
      <c r="J22" s="12">
        <v>2</v>
      </c>
      <c r="K22" s="31" t="s">
        <v>84</v>
      </c>
      <c r="L22" s="12">
        <v>2</v>
      </c>
      <c r="M22" s="4">
        <v>2</v>
      </c>
      <c r="N22" s="30" t="s">
        <v>85</v>
      </c>
      <c r="O22" s="12">
        <v>2</v>
      </c>
      <c r="P22" s="12">
        <v>2</v>
      </c>
      <c r="Q22" s="31" t="s">
        <v>86</v>
      </c>
      <c r="R22" s="12">
        <v>2</v>
      </c>
      <c r="S22" s="4">
        <v>2</v>
      </c>
      <c r="T22" s="31" t="s">
        <v>87</v>
      </c>
      <c r="U22" s="12">
        <v>2</v>
      </c>
      <c r="V22" s="12">
        <v>2</v>
      </c>
      <c r="W22" s="12" t="s">
        <v>88</v>
      </c>
      <c r="X22" s="12">
        <v>2</v>
      </c>
      <c r="Y22" s="14">
        <v>2</v>
      </c>
    </row>
    <row r="23" spans="1:25" ht="38.1" customHeight="1" thickTop="1" thickBot="1" x14ac:dyDescent="0.35">
      <c r="A23" s="71"/>
      <c r="B23" s="30" t="s">
        <v>89</v>
      </c>
      <c r="C23" s="12">
        <v>2</v>
      </c>
      <c r="D23" s="12">
        <v>2</v>
      </c>
      <c r="E23" s="31" t="s">
        <v>90</v>
      </c>
      <c r="F23" s="12">
        <v>2</v>
      </c>
      <c r="G23" s="4">
        <v>2</v>
      </c>
      <c r="H23" s="12" t="s">
        <v>91</v>
      </c>
      <c r="I23" s="12">
        <v>2</v>
      </c>
      <c r="J23" s="12">
        <v>2</v>
      </c>
      <c r="K23" s="31" t="s">
        <v>92</v>
      </c>
      <c r="L23" s="12">
        <v>2</v>
      </c>
      <c r="M23" s="4">
        <v>2</v>
      </c>
      <c r="N23" s="31" t="s">
        <v>93</v>
      </c>
      <c r="O23" s="12">
        <v>2</v>
      </c>
      <c r="P23" s="12">
        <v>2</v>
      </c>
      <c r="Q23" s="31" t="s">
        <v>94</v>
      </c>
      <c r="R23" s="12">
        <v>2</v>
      </c>
      <c r="S23" s="4">
        <v>2</v>
      </c>
      <c r="T23" s="12" t="s">
        <v>95</v>
      </c>
      <c r="U23" s="12">
        <v>2</v>
      </c>
      <c r="V23" s="12">
        <v>2</v>
      </c>
      <c r="W23" s="12" t="s">
        <v>96</v>
      </c>
      <c r="X23" s="12">
        <v>2</v>
      </c>
      <c r="Y23" s="14">
        <v>2</v>
      </c>
    </row>
    <row r="24" spans="1:25" ht="60.75" customHeight="1" thickTop="1" thickBot="1" x14ac:dyDescent="0.35">
      <c r="A24" s="71"/>
      <c r="B24" s="31" t="s">
        <v>97</v>
      </c>
      <c r="C24" s="12">
        <v>2</v>
      </c>
      <c r="D24" s="12">
        <v>2</v>
      </c>
      <c r="E24" s="12" t="s">
        <v>98</v>
      </c>
      <c r="F24" s="12">
        <v>2</v>
      </c>
      <c r="G24" s="4">
        <v>2</v>
      </c>
      <c r="H24" s="12" t="s">
        <v>99</v>
      </c>
      <c r="I24" s="12">
        <v>3</v>
      </c>
      <c r="J24" s="12">
        <v>3</v>
      </c>
      <c r="K24" s="31" t="s">
        <v>100</v>
      </c>
      <c r="L24" s="12">
        <v>2</v>
      </c>
      <c r="M24" s="4">
        <v>2</v>
      </c>
      <c r="N24" s="12" t="s">
        <v>101</v>
      </c>
      <c r="O24" s="12">
        <v>2</v>
      </c>
      <c r="P24" s="12">
        <v>2</v>
      </c>
      <c r="Q24" s="31" t="s">
        <v>102</v>
      </c>
      <c r="R24" s="12">
        <v>2</v>
      </c>
      <c r="S24" s="4">
        <v>2</v>
      </c>
      <c r="T24" s="12" t="s">
        <v>103</v>
      </c>
      <c r="U24" s="12">
        <v>2</v>
      </c>
      <c r="V24" s="12">
        <v>2</v>
      </c>
      <c r="W24" s="12" t="s">
        <v>104</v>
      </c>
      <c r="X24" s="12">
        <v>2</v>
      </c>
      <c r="Y24" s="14">
        <v>2</v>
      </c>
    </row>
    <row r="25" spans="1:25" ht="38.1" customHeight="1" thickTop="1" thickBot="1" x14ac:dyDescent="0.35">
      <c r="A25" s="71"/>
      <c r="B25" s="31" t="s">
        <v>105</v>
      </c>
      <c r="C25" s="12">
        <v>2</v>
      </c>
      <c r="D25" s="4">
        <v>2</v>
      </c>
      <c r="E25" s="13" t="s">
        <v>106</v>
      </c>
      <c r="F25" s="13">
        <v>2</v>
      </c>
      <c r="G25" s="23">
        <v>3</v>
      </c>
      <c r="H25" s="12" t="s">
        <v>107</v>
      </c>
      <c r="I25" s="12">
        <v>2</v>
      </c>
      <c r="J25" s="12">
        <v>2</v>
      </c>
      <c r="K25" s="12" t="s">
        <v>108</v>
      </c>
      <c r="L25" s="12">
        <v>2</v>
      </c>
      <c r="M25" s="4">
        <v>2</v>
      </c>
      <c r="N25" s="12" t="s">
        <v>109</v>
      </c>
      <c r="O25" s="12">
        <v>1</v>
      </c>
      <c r="P25" s="12">
        <v>2</v>
      </c>
      <c r="Q25" s="12" t="s">
        <v>110</v>
      </c>
      <c r="R25" s="12">
        <v>2</v>
      </c>
      <c r="S25" s="4">
        <v>2</v>
      </c>
      <c r="T25" s="31" t="s">
        <v>111</v>
      </c>
      <c r="U25" s="12">
        <v>2</v>
      </c>
      <c r="V25" s="12">
        <v>2</v>
      </c>
      <c r="W25" s="31" t="s">
        <v>112</v>
      </c>
      <c r="X25" s="12">
        <v>2</v>
      </c>
      <c r="Y25" s="14">
        <v>2</v>
      </c>
    </row>
    <row r="26" spans="1:25" ht="38.1" customHeight="1" thickTop="1" x14ac:dyDescent="0.3">
      <c r="A26" s="71"/>
      <c r="B26" s="12"/>
      <c r="C26" s="12"/>
      <c r="D26" s="12"/>
      <c r="E26" s="12" t="s">
        <v>113</v>
      </c>
      <c r="F26" s="12">
        <v>2</v>
      </c>
      <c r="G26" s="4">
        <v>2</v>
      </c>
      <c r="H26" s="12" t="s">
        <v>114</v>
      </c>
      <c r="I26" s="12">
        <v>2</v>
      </c>
      <c r="J26" s="12">
        <v>3</v>
      </c>
      <c r="K26" s="12" t="s">
        <v>115</v>
      </c>
      <c r="L26" s="12">
        <v>2</v>
      </c>
      <c r="M26" s="4">
        <v>2</v>
      </c>
      <c r="N26" s="12" t="s">
        <v>116</v>
      </c>
      <c r="O26" s="12">
        <v>2</v>
      </c>
      <c r="P26" s="12">
        <v>2</v>
      </c>
      <c r="Q26" s="12" t="s">
        <v>117</v>
      </c>
      <c r="R26" s="12">
        <v>2</v>
      </c>
      <c r="S26" s="4">
        <v>2</v>
      </c>
      <c r="T26" s="12" t="s">
        <v>118</v>
      </c>
      <c r="U26" s="12">
        <v>2</v>
      </c>
      <c r="V26" s="12">
        <v>2</v>
      </c>
      <c r="W26" s="12" t="s">
        <v>119</v>
      </c>
      <c r="X26" s="12">
        <v>2</v>
      </c>
      <c r="Y26" s="14">
        <v>2</v>
      </c>
    </row>
    <row r="27" spans="1:25" ht="38.1" customHeight="1" x14ac:dyDescent="0.3">
      <c r="A27" s="32"/>
      <c r="B27" s="12"/>
      <c r="C27" s="12"/>
      <c r="D27" s="12"/>
      <c r="E27" s="12"/>
      <c r="F27" s="12"/>
      <c r="G27" s="4"/>
      <c r="H27" s="33" t="s">
        <v>120</v>
      </c>
      <c r="I27" s="13">
        <v>2</v>
      </c>
      <c r="J27" s="13">
        <v>2</v>
      </c>
      <c r="K27" s="12" t="s">
        <v>121</v>
      </c>
      <c r="L27" s="12">
        <v>3</v>
      </c>
      <c r="M27" s="4">
        <v>3</v>
      </c>
      <c r="N27" s="12" t="s">
        <v>122</v>
      </c>
      <c r="O27" s="12">
        <v>2</v>
      </c>
      <c r="P27" s="12">
        <v>3</v>
      </c>
      <c r="Q27" s="15" t="s">
        <v>238</v>
      </c>
      <c r="R27" s="12">
        <v>2</v>
      </c>
      <c r="S27" s="4">
        <v>2</v>
      </c>
      <c r="T27" s="31" t="s">
        <v>123</v>
      </c>
      <c r="U27" s="12">
        <v>2</v>
      </c>
      <c r="V27" s="12">
        <v>2</v>
      </c>
      <c r="W27" s="12" t="s">
        <v>124</v>
      </c>
      <c r="X27" s="12">
        <v>2</v>
      </c>
      <c r="Y27" s="14">
        <v>2</v>
      </c>
    </row>
    <row r="28" spans="1:25" ht="38.1" customHeight="1" x14ac:dyDescent="0.3">
      <c r="A28" s="32"/>
      <c r="B28" s="12"/>
      <c r="C28" s="12"/>
      <c r="D28" s="12"/>
      <c r="E28" s="12"/>
      <c r="F28" s="12"/>
      <c r="G28" s="4"/>
      <c r="H28" s="12"/>
      <c r="I28" s="12"/>
      <c r="J28" s="12"/>
      <c r="K28" s="12" t="s">
        <v>125</v>
      </c>
      <c r="L28" s="12">
        <v>2</v>
      </c>
      <c r="M28" s="4">
        <v>2</v>
      </c>
      <c r="N28" s="12" t="s">
        <v>126</v>
      </c>
      <c r="O28" s="12">
        <v>3</v>
      </c>
      <c r="P28" s="12">
        <v>3</v>
      </c>
      <c r="Q28" s="15" t="s">
        <v>237</v>
      </c>
      <c r="R28" s="12">
        <v>2</v>
      </c>
      <c r="S28" s="4">
        <v>2</v>
      </c>
      <c r="T28" s="12"/>
      <c r="U28" s="12"/>
      <c r="V28" s="12"/>
      <c r="W28" s="12" t="s">
        <v>127</v>
      </c>
      <c r="X28" s="12">
        <v>9</v>
      </c>
      <c r="Y28" s="14">
        <v>9</v>
      </c>
    </row>
    <row r="29" spans="1:25" ht="38.1" customHeight="1" x14ac:dyDescent="0.3">
      <c r="A29" s="32"/>
      <c r="B29" s="12"/>
      <c r="C29" s="12"/>
      <c r="D29" s="12"/>
      <c r="E29" s="12"/>
      <c r="F29" s="12"/>
      <c r="G29" s="4"/>
      <c r="H29" s="12"/>
      <c r="I29" s="12"/>
      <c r="J29" s="12"/>
      <c r="K29" s="15" t="s">
        <v>128</v>
      </c>
      <c r="L29" s="12">
        <v>2</v>
      </c>
      <c r="M29" s="4">
        <v>3</v>
      </c>
      <c r="N29" s="12"/>
      <c r="O29" s="12"/>
      <c r="P29" s="12"/>
      <c r="Q29" s="12"/>
      <c r="R29" s="12"/>
      <c r="S29" s="4"/>
      <c r="T29" s="12"/>
      <c r="U29" s="12"/>
      <c r="V29" s="12"/>
      <c r="W29" s="12"/>
      <c r="X29" s="12"/>
      <c r="Y29" s="14"/>
    </row>
    <row r="30" spans="1:25" ht="63.75" customHeight="1" x14ac:dyDescent="0.3">
      <c r="A30" s="32"/>
      <c r="B30" s="12"/>
      <c r="C30" s="12"/>
      <c r="D30" s="12"/>
      <c r="E30" s="12"/>
      <c r="F30" s="12"/>
      <c r="G30" s="4"/>
      <c r="H30" s="12"/>
      <c r="I30" s="12"/>
      <c r="J30" s="12"/>
      <c r="K30" s="15" t="s">
        <v>129</v>
      </c>
      <c r="L30" s="12">
        <v>1</v>
      </c>
      <c r="M30" s="4">
        <v>2</v>
      </c>
      <c r="N30" s="12"/>
      <c r="O30" s="12"/>
      <c r="P30" s="12"/>
      <c r="Q30" s="13"/>
      <c r="R30" s="13"/>
      <c r="S30" s="23"/>
      <c r="T30" s="12"/>
      <c r="U30" s="12"/>
      <c r="V30" s="12"/>
      <c r="W30" s="12"/>
      <c r="X30" s="12"/>
      <c r="Y30" s="14"/>
    </row>
    <row r="31" spans="1:25" ht="18" thickBot="1" x14ac:dyDescent="0.35">
      <c r="A31" s="16" t="s">
        <v>33</v>
      </c>
      <c r="B31" s="3"/>
      <c r="C31" s="3">
        <f>SUM(C20:C30)</f>
        <v>13</v>
      </c>
      <c r="D31" s="3">
        <f>SUM(D20:D30)</f>
        <v>13</v>
      </c>
      <c r="E31" s="3"/>
      <c r="F31" s="3">
        <f>SUM(F20:F30)</f>
        <v>14</v>
      </c>
      <c r="G31" s="5">
        <f>SUM(G20:G30)</f>
        <v>15</v>
      </c>
      <c r="H31" s="3"/>
      <c r="I31" s="3">
        <f>SUM(I20:I30)</f>
        <v>18</v>
      </c>
      <c r="J31" s="3">
        <f>SUM(J20:J30)</f>
        <v>19</v>
      </c>
      <c r="K31" s="3"/>
      <c r="L31" s="3">
        <f>SUM(L20:L30)</f>
        <v>24</v>
      </c>
      <c r="M31" s="5">
        <f>SUM(M20:M30)</f>
        <v>26</v>
      </c>
      <c r="N31" s="3"/>
      <c r="O31" s="3">
        <f>SUM(O20:O30)</f>
        <v>18</v>
      </c>
      <c r="P31" s="3">
        <f>SUM(P20:P30)</f>
        <v>20</v>
      </c>
      <c r="Q31" s="3"/>
      <c r="R31" s="3">
        <f>SUM(R20:R30)</f>
        <v>19</v>
      </c>
      <c r="S31" s="5">
        <f>SUM(S20:S30)</f>
        <v>19</v>
      </c>
      <c r="T31" s="3"/>
      <c r="U31" s="3">
        <f>SUM(U20:U30)</f>
        <v>16</v>
      </c>
      <c r="V31" s="3">
        <f>SUM(V20:V30)</f>
        <v>16</v>
      </c>
      <c r="W31" s="3"/>
      <c r="X31" s="3">
        <f>SUM(X20:X30)</f>
        <v>25</v>
      </c>
      <c r="Y31" s="6">
        <f>SUM(Y20:Y30)</f>
        <v>25</v>
      </c>
    </row>
    <row r="32" spans="1:25" ht="18" thickTop="1" x14ac:dyDescent="0.3">
      <c r="A32" s="34" t="s">
        <v>130</v>
      </c>
      <c r="B32" s="35"/>
      <c r="C32" s="35"/>
      <c r="D32" s="35"/>
      <c r="E32" s="35"/>
      <c r="F32" s="35"/>
      <c r="G32" s="36"/>
      <c r="H32" s="35"/>
      <c r="I32" s="35"/>
      <c r="J32" s="35"/>
      <c r="K32" s="35"/>
      <c r="L32" s="35"/>
      <c r="M32" s="36"/>
      <c r="N32" s="35"/>
      <c r="O32" s="35"/>
      <c r="P32" s="35"/>
      <c r="Q32" s="35"/>
      <c r="R32" s="35"/>
      <c r="S32" s="36"/>
      <c r="T32" s="35"/>
      <c r="U32" s="35"/>
      <c r="V32" s="35"/>
      <c r="W32" s="35"/>
      <c r="X32" s="35"/>
      <c r="Y32" s="37"/>
    </row>
    <row r="33" spans="1:33" ht="34.799999999999997" x14ac:dyDescent="0.3">
      <c r="A33" s="76" t="s">
        <v>131</v>
      </c>
      <c r="B33" s="31" t="s">
        <v>132</v>
      </c>
      <c r="C33" s="12">
        <v>1</v>
      </c>
      <c r="D33" s="12">
        <v>2</v>
      </c>
      <c r="E33" s="31" t="s">
        <v>133</v>
      </c>
      <c r="F33" s="12">
        <v>1</v>
      </c>
      <c r="G33" s="4">
        <v>2</v>
      </c>
      <c r="H33" s="31" t="s">
        <v>134</v>
      </c>
      <c r="I33" s="12">
        <v>1</v>
      </c>
      <c r="J33" s="12">
        <v>2</v>
      </c>
      <c r="K33" s="31" t="s">
        <v>135</v>
      </c>
      <c r="L33" s="12">
        <v>1</v>
      </c>
      <c r="M33" s="4">
        <v>2</v>
      </c>
      <c r="N33" s="31" t="s">
        <v>136</v>
      </c>
      <c r="O33" s="12">
        <v>1</v>
      </c>
      <c r="P33" s="4">
        <v>2</v>
      </c>
      <c r="Q33" s="35"/>
      <c r="R33" s="35"/>
      <c r="S33" s="36"/>
      <c r="T33" s="35"/>
      <c r="U33" s="35"/>
      <c r="V33" s="35"/>
      <c r="W33" s="35"/>
      <c r="X33" s="35"/>
      <c r="Y33" s="37"/>
    </row>
    <row r="34" spans="1:33" ht="34.799999999999997" x14ac:dyDescent="0.3">
      <c r="A34" s="76"/>
      <c r="B34" s="30" t="s">
        <v>137</v>
      </c>
      <c r="C34" s="12">
        <v>1</v>
      </c>
      <c r="D34" s="12">
        <v>2</v>
      </c>
      <c r="E34" s="30" t="s">
        <v>138</v>
      </c>
      <c r="F34" s="12">
        <v>1</v>
      </c>
      <c r="G34" s="4">
        <v>2</v>
      </c>
      <c r="H34" s="31"/>
      <c r="I34" s="12"/>
      <c r="J34" s="12"/>
      <c r="K34" s="31"/>
      <c r="L34" s="12"/>
      <c r="M34" s="4"/>
      <c r="N34" s="31"/>
      <c r="O34" s="12"/>
      <c r="P34" s="4"/>
      <c r="Q34" s="12"/>
      <c r="R34" s="12"/>
      <c r="S34" s="4"/>
      <c r="T34" s="12"/>
      <c r="U34" s="12"/>
      <c r="V34" s="12"/>
      <c r="W34" s="12"/>
      <c r="X34" s="12"/>
      <c r="Y34" s="14"/>
    </row>
    <row r="35" spans="1:33" ht="16.8" x14ac:dyDescent="0.3">
      <c r="A35" s="77" t="s">
        <v>139</v>
      </c>
      <c r="B35" s="77"/>
      <c r="C35" s="12">
        <f>SUM(C12,C13,C19)</f>
        <v>14</v>
      </c>
      <c r="D35" s="12">
        <f>SUM(D12,D13,D19)</f>
        <v>19</v>
      </c>
      <c r="E35" s="38"/>
      <c r="F35" s="12">
        <f>SUM(F12,F13,F19)</f>
        <v>14</v>
      </c>
      <c r="G35" s="4">
        <f>SUM(G12,G13,G19)</f>
        <v>18</v>
      </c>
      <c r="H35" s="38"/>
      <c r="I35" s="12">
        <f>SUM(I12,I13,I19)</f>
        <v>18</v>
      </c>
      <c r="J35" s="12">
        <f>SUM(J12,J13,J19)</f>
        <v>20</v>
      </c>
      <c r="K35" s="38"/>
      <c r="L35" s="12">
        <f>SUM(L12,L13,L19)</f>
        <v>17</v>
      </c>
      <c r="M35" s="4">
        <f>SUM(M12,M13,M19)</f>
        <v>19</v>
      </c>
      <c r="N35" s="38"/>
      <c r="O35" s="12">
        <f>SUM(O12,O13,O19)</f>
        <v>15</v>
      </c>
      <c r="P35" s="12">
        <f>SUM(P12,P13,P19)</f>
        <v>15</v>
      </c>
      <c r="Q35" s="38"/>
      <c r="R35" s="12">
        <f>SUM(R12,R13,R19)</f>
        <v>10</v>
      </c>
      <c r="S35" s="4">
        <f>SUM(S12,S13,S19)</f>
        <v>11</v>
      </c>
      <c r="T35" s="38"/>
      <c r="U35" s="12">
        <f>SUM(U12,U13,U19)</f>
        <v>2</v>
      </c>
      <c r="V35" s="12">
        <f>SUM(V12,V13,V19)</f>
        <v>3</v>
      </c>
      <c r="W35" s="38"/>
      <c r="X35" s="12">
        <f>SUM(X12,X13,X19)</f>
        <v>0</v>
      </c>
      <c r="Y35" s="14">
        <f>SUM(Y12,Y13,Y19)</f>
        <v>0</v>
      </c>
    </row>
    <row r="36" spans="1:33" ht="16.8" x14ac:dyDescent="0.3">
      <c r="A36" s="77" t="s">
        <v>140</v>
      </c>
      <c r="B36" s="77"/>
      <c r="C36" s="12">
        <f>SUM(C31)</f>
        <v>13</v>
      </c>
      <c r="D36" s="12">
        <f>SUM(D31)</f>
        <v>13</v>
      </c>
      <c r="E36" s="38"/>
      <c r="F36" s="12">
        <f>SUM(F31)</f>
        <v>14</v>
      </c>
      <c r="G36" s="4">
        <f>SUM(G31)</f>
        <v>15</v>
      </c>
      <c r="H36" s="38"/>
      <c r="I36" s="12">
        <f>SUM(I31)</f>
        <v>18</v>
      </c>
      <c r="J36" s="12">
        <f>SUM(J31)</f>
        <v>19</v>
      </c>
      <c r="K36" s="38"/>
      <c r="L36" s="12">
        <f>SUM(L31)</f>
        <v>24</v>
      </c>
      <c r="M36" s="4">
        <f>SUM(M31)</f>
        <v>26</v>
      </c>
      <c r="N36" s="38"/>
      <c r="O36" s="12">
        <f>SUM(O31)</f>
        <v>18</v>
      </c>
      <c r="P36" s="12">
        <f>SUM(P31)</f>
        <v>20</v>
      </c>
      <c r="Q36" s="38"/>
      <c r="R36" s="12">
        <f>SUM(R31)</f>
        <v>19</v>
      </c>
      <c r="S36" s="4">
        <f>SUM(S31)</f>
        <v>19</v>
      </c>
      <c r="T36" s="38"/>
      <c r="U36" s="12">
        <f>SUM(U31)</f>
        <v>16</v>
      </c>
      <c r="V36" s="12">
        <f>SUM(V31)</f>
        <v>16</v>
      </c>
      <c r="W36" s="38"/>
      <c r="X36" s="12">
        <f>SUM(X31)</f>
        <v>25</v>
      </c>
      <c r="Y36" s="14">
        <f>SUM(Y31)</f>
        <v>25</v>
      </c>
    </row>
    <row r="37" spans="1:33" ht="17.399999999999999" thickBot="1" x14ac:dyDescent="0.35">
      <c r="A37" s="78" t="s">
        <v>141</v>
      </c>
      <c r="B37" s="78"/>
      <c r="C37" s="3">
        <f>SUM(C35:C36)</f>
        <v>27</v>
      </c>
      <c r="D37" s="3">
        <f>SUM(D35:D36)</f>
        <v>32</v>
      </c>
      <c r="E37" s="39"/>
      <c r="F37" s="3">
        <f>SUM(F35:F36)</f>
        <v>28</v>
      </c>
      <c r="G37" s="5">
        <f>SUM(G35:G36)</f>
        <v>33</v>
      </c>
      <c r="H37" s="39"/>
      <c r="I37" s="3">
        <f>SUM(I35:I36)</f>
        <v>36</v>
      </c>
      <c r="J37" s="3">
        <f>SUM(J35:J36)</f>
        <v>39</v>
      </c>
      <c r="K37" s="39"/>
      <c r="L37" s="3">
        <f>SUM(L35:L36)</f>
        <v>41</v>
      </c>
      <c r="M37" s="5">
        <f>SUM(M35:M36)</f>
        <v>45</v>
      </c>
      <c r="N37" s="39"/>
      <c r="O37" s="3">
        <f>SUM(O35:O36)</f>
        <v>33</v>
      </c>
      <c r="P37" s="3">
        <f>SUM(P35:P36)</f>
        <v>35</v>
      </c>
      <c r="Q37" s="39"/>
      <c r="R37" s="3">
        <f>SUM(R35:R36)</f>
        <v>29</v>
      </c>
      <c r="S37" s="5">
        <f>SUM(S35:S36)</f>
        <v>30</v>
      </c>
      <c r="T37" s="39"/>
      <c r="U37" s="3">
        <f>SUM(U35:U36)</f>
        <v>18</v>
      </c>
      <c r="V37" s="3">
        <f>SUM(V35:V36)</f>
        <v>19</v>
      </c>
      <c r="W37" s="39"/>
      <c r="X37" s="3">
        <f>SUM(X35:X36)</f>
        <v>25</v>
      </c>
      <c r="Y37" s="6">
        <f>SUM(Y35:Y36)</f>
        <v>25</v>
      </c>
    </row>
    <row r="38" spans="1:33" ht="18" customHeight="1" thickTop="1" x14ac:dyDescent="0.3">
      <c r="A38" s="73" t="s">
        <v>142</v>
      </c>
      <c r="B38" s="73" t="s">
        <v>143</v>
      </c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40"/>
      <c r="AA38" s="40"/>
      <c r="AB38" s="40"/>
      <c r="AC38" s="40"/>
      <c r="AD38" s="40"/>
      <c r="AE38" s="40"/>
      <c r="AF38" s="40"/>
      <c r="AG38" s="40"/>
    </row>
    <row r="39" spans="1:33" ht="17.399999999999999" x14ac:dyDescent="0.3">
      <c r="A39" s="79"/>
      <c r="B39" s="41" t="s">
        <v>144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2"/>
      <c r="AA39" s="42"/>
      <c r="AB39" s="42"/>
      <c r="AC39" s="42"/>
      <c r="AD39" s="42"/>
      <c r="AE39" s="42"/>
      <c r="AF39" s="42"/>
      <c r="AG39" s="42"/>
    </row>
    <row r="40" spans="1:33" ht="17.399999999999999" x14ac:dyDescent="0.3">
      <c r="A40" s="79"/>
      <c r="B40" s="41" t="s">
        <v>145</v>
      </c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2"/>
      <c r="AA40" s="42"/>
      <c r="AB40" s="42"/>
      <c r="AC40" s="42"/>
      <c r="AD40" s="42"/>
      <c r="AE40" s="42"/>
      <c r="AF40" s="42"/>
      <c r="AG40" s="42"/>
    </row>
    <row r="41" spans="1:33" ht="17.399999999999999" x14ac:dyDescent="0.3">
      <c r="A41" s="79"/>
      <c r="B41" s="43" t="s">
        <v>146</v>
      </c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2"/>
      <c r="AA41" s="42"/>
      <c r="AB41" s="42"/>
      <c r="AC41" s="42"/>
      <c r="AD41" s="42"/>
      <c r="AE41" s="42"/>
      <c r="AF41" s="42"/>
      <c r="AG41" s="42"/>
    </row>
    <row r="42" spans="1:33" ht="38.25" customHeight="1" x14ac:dyDescent="0.3">
      <c r="A42" s="79"/>
      <c r="B42" s="74" t="s">
        <v>147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42"/>
      <c r="AA42" s="42"/>
      <c r="AB42" s="42"/>
      <c r="AC42" s="42"/>
      <c r="AD42" s="42"/>
      <c r="AE42" s="42"/>
      <c r="AF42" s="42"/>
      <c r="AG42" s="42"/>
    </row>
    <row r="43" spans="1:33" ht="17.399999999999999" x14ac:dyDescent="0.3">
      <c r="A43" s="79"/>
      <c r="B43" s="43" t="s">
        <v>148</v>
      </c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4"/>
      <c r="AA43" s="44"/>
      <c r="AB43" s="44"/>
      <c r="AC43" s="44"/>
      <c r="AD43" s="44"/>
      <c r="AE43" s="44"/>
      <c r="AF43" s="44"/>
      <c r="AG43" s="44"/>
    </row>
    <row r="44" spans="1:33" ht="17.399999999999999" x14ac:dyDescent="0.3">
      <c r="A44" s="79"/>
      <c r="B44" s="43" t="s">
        <v>149</v>
      </c>
    </row>
  </sheetData>
  <mergeCells count="47">
    <mergeCell ref="B38:Y38"/>
    <mergeCell ref="B42:Y42"/>
    <mergeCell ref="A14:A18"/>
    <mergeCell ref="A20:A26"/>
    <mergeCell ref="A33:A34"/>
    <mergeCell ref="A35:B35"/>
    <mergeCell ref="A36:B36"/>
    <mergeCell ref="A37:B37"/>
    <mergeCell ref="A38:A44"/>
    <mergeCell ref="U5:U6"/>
    <mergeCell ref="V5:V6"/>
    <mergeCell ref="W5:W6"/>
    <mergeCell ref="X5:X6"/>
    <mergeCell ref="Y5:Y6"/>
    <mergeCell ref="A7:A11"/>
    <mergeCell ref="O5:O6"/>
    <mergeCell ref="P5:P6"/>
    <mergeCell ref="Q5:Q6"/>
    <mergeCell ref="R5:R6"/>
    <mergeCell ref="T5:T6"/>
    <mergeCell ref="I5:I6"/>
    <mergeCell ref="J5:J6"/>
    <mergeCell ref="K5:K6"/>
    <mergeCell ref="L5:L6"/>
    <mergeCell ref="M5:M6"/>
    <mergeCell ref="N5:N6"/>
    <mergeCell ref="Q4:S4"/>
    <mergeCell ref="T4:V4"/>
    <mergeCell ref="W4:Y4"/>
    <mergeCell ref="A5:A6"/>
    <mergeCell ref="B5:B6"/>
    <mergeCell ref="C5:C6"/>
    <mergeCell ref="D5:D6"/>
    <mergeCell ref="E5:E6"/>
    <mergeCell ref="F5:F6"/>
    <mergeCell ref="H5:H6"/>
    <mergeCell ref="B4:D4"/>
    <mergeCell ref="E4:G4"/>
    <mergeCell ref="H4:J4"/>
    <mergeCell ref="K4:M4"/>
    <mergeCell ref="N4:P4"/>
    <mergeCell ref="S5:S6"/>
    <mergeCell ref="A1:Y2"/>
    <mergeCell ref="A3:G3"/>
    <mergeCell ref="H3:M3"/>
    <mergeCell ref="N3:S3"/>
    <mergeCell ref="T3:Y3"/>
  </mergeCells>
  <phoneticPr fontId="7" type="noConversion"/>
  <printOptions horizontalCentered="1" verticalCentered="1"/>
  <pageMargins left="0.19685039370078702" right="0.19685039370078702" top="0.19685039370078702" bottom="0.19685039370078702" header="0.19685039370078702" footer="0.19685039370078702"/>
  <pageSetup paperSize="8" scale="68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0"/>
  <sheetViews>
    <sheetView workbookViewId="0"/>
  </sheetViews>
  <sheetFormatPr defaultColWidth="9" defaultRowHeight="16.2" x14ac:dyDescent="0.3"/>
  <cols>
    <col min="1" max="1" width="3.109375" style="45" customWidth="1"/>
    <col min="2" max="2" width="15.6640625" style="53" customWidth="1"/>
    <col min="3" max="3" width="2.44140625" style="54" customWidth="1"/>
    <col min="4" max="4" width="3.44140625" style="54" bestFit="1" customWidth="1"/>
    <col min="5" max="5" width="15.6640625" style="53" customWidth="1"/>
    <col min="6" max="7" width="2.44140625" style="54" customWidth="1"/>
    <col min="8" max="8" width="15.6640625" style="53" customWidth="1"/>
    <col min="9" max="10" width="2.44140625" style="54" customWidth="1"/>
    <col min="11" max="11" width="15.6640625" style="53" customWidth="1"/>
    <col min="12" max="13" width="2.44140625" style="54" customWidth="1"/>
    <col min="14" max="14" width="3.21875" style="45" customWidth="1"/>
    <col min="15" max="15" width="9" style="45" customWidth="1"/>
    <col min="16" max="16384" width="9" style="45"/>
  </cols>
  <sheetData>
    <row r="1" spans="1:14" ht="19.8" x14ac:dyDescent="0.3">
      <c r="A1" s="80" t="s">
        <v>150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38.25" customHeight="1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x14ac:dyDescent="0.3">
      <c r="A3" s="46" t="s">
        <v>151</v>
      </c>
      <c r="B3" s="82" t="s">
        <v>152</v>
      </c>
      <c r="C3" s="82"/>
      <c r="D3" s="82"/>
      <c r="E3" s="82"/>
      <c r="F3" s="82"/>
      <c r="G3" s="82"/>
      <c r="H3" s="82" t="s">
        <v>153</v>
      </c>
      <c r="I3" s="82"/>
      <c r="J3" s="82"/>
      <c r="K3" s="82"/>
      <c r="L3" s="82"/>
      <c r="M3" s="82"/>
      <c r="N3" s="83" t="s">
        <v>154</v>
      </c>
    </row>
    <row r="4" spans="1:14" x14ac:dyDescent="0.3">
      <c r="A4" s="46" t="s">
        <v>155</v>
      </c>
      <c r="B4" s="82" t="s">
        <v>156</v>
      </c>
      <c r="C4" s="82"/>
      <c r="D4" s="82"/>
      <c r="E4" s="82" t="s">
        <v>157</v>
      </c>
      <c r="F4" s="82"/>
      <c r="G4" s="82"/>
      <c r="H4" s="82" t="s">
        <v>156</v>
      </c>
      <c r="I4" s="82"/>
      <c r="J4" s="82"/>
      <c r="K4" s="82" t="s">
        <v>157</v>
      </c>
      <c r="L4" s="82"/>
      <c r="M4" s="82"/>
      <c r="N4" s="83"/>
    </row>
    <row r="5" spans="1:14" ht="28.5" customHeight="1" x14ac:dyDescent="0.3">
      <c r="A5" s="83" t="s">
        <v>158</v>
      </c>
      <c r="B5" s="48" t="s">
        <v>159</v>
      </c>
      <c r="C5" s="48" t="s">
        <v>160</v>
      </c>
      <c r="D5" s="48" t="s">
        <v>161</v>
      </c>
      <c r="E5" s="48" t="s">
        <v>159</v>
      </c>
      <c r="F5" s="48" t="s">
        <v>160</v>
      </c>
      <c r="G5" s="48" t="s">
        <v>161</v>
      </c>
      <c r="H5" s="48" t="s">
        <v>159</v>
      </c>
      <c r="I5" s="48" t="s">
        <v>160</v>
      </c>
      <c r="J5" s="48" t="s">
        <v>161</v>
      </c>
      <c r="K5" s="48" t="s">
        <v>159</v>
      </c>
      <c r="L5" s="48" t="s">
        <v>160</v>
      </c>
      <c r="M5" s="48" t="s">
        <v>161</v>
      </c>
      <c r="N5" s="47" t="s">
        <v>160</v>
      </c>
    </row>
    <row r="6" spans="1:14" ht="27.9" customHeight="1" x14ac:dyDescent="0.3">
      <c r="A6" s="83"/>
      <c r="B6" s="49" t="s">
        <v>162</v>
      </c>
      <c r="C6" s="47">
        <v>3</v>
      </c>
      <c r="D6" s="50">
        <v>3</v>
      </c>
      <c r="E6" s="49" t="s">
        <v>163</v>
      </c>
      <c r="F6" s="47">
        <v>0</v>
      </c>
      <c r="G6" s="50">
        <v>2</v>
      </c>
      <c r="H6" s="49" t="s">
        <v>164</v>
      </c>
      <c r="I6" s="50">
        <v>0</v>
      </c>
      <c r="J6" s="50">
        <v>2</v>
      </c>
      <c r="K6" s="49" t="s">
        <v>165</v>
      </c>
      <c r="L6" s="50">
        <v>0</v>
      </c>
      <c r="M6" s="50">
        <v>2</v>
      </c>
      <c r="N6" s="84">
        <f>SUM(C8,F8,I8,L8)</f>
        <v>9</v>
      </c>
    </row>
    <row r="7" spans="1:14" ht="27.9" customHeight="1" x14ac:dyDescent="0.3">
      <c r="A7" s="83"/>
      <c r="B7" s="49"/>
      <c r="C7" s="47"/>
      <c r="D7" s="50"/>
      <c r="E7" s="49"/>
      <c r="F7" s="47" t="s">
        <v>166</v>
      </c>
      <c r="G7" s="50" t="s">
        <v>166</v>
      </c>
      <c r="H7" s="49" t="s">
        <v>167</v>
      </c>
      <c r="I7" s="50">
        <v>3</v>
      </c>
      <c r="J7" s="50">
        <v>0</v>
      </c>
      <c r="K7" s="49" t="s">
        <v>168</v>
      </c>
      <c r="L7" s="50">
        <v>3</v>
      </c>
      <c r="M7" s="50">
        <v>0</v>
      </c>
      <c r="N7" s="84"/>
    </row>
    <row r="8" spans="1:14" ht="27.9" customHeight="1" x14ac:dyDescent="0.3">
      <c r="A8" s="51" t="s">
        <v>154</v>
      </c>
      <c r="B8" s="49"/>
      <c r="C8" s="47">
        <f>SUM(C6:C7)</f>
        <v>3</v>
      </c>
      <c r="D8" s="50">
        <f>SUM(D6:D7)</f>
        <v>3</v>
      </c>
      <c r="E8" s="49"/>
      <c r="F8" s="47">
        <f>SUM(F6:F7)</f>
        <v>0</v>
      </c>
      <c r="G8" s="50">
        <f>SUM(G6:G7)</f>
        <v>2</v>
      </c>
      <c r="H8" s="49"/>
      <c r="I8" s="47">
        <f>SUM(I6:I7)</f>
        <v>3</v>
      </c>
      <c r="J8" s="47">
        <f>SUM(J6:J7)</f>
        <v>2</v>
      </c>
      <c r="K8" s="49"/>
      <c r="L8" s="47">
        <f>SUM(L6:L7)</f>
        <v>3</v>
      </c>
      <c r="M8" s="47">
        <f>SUM(M6:M7)</f>
        <v>2</v>
      </c>
      <c r="N8" s="84"/>
    </row>
    <row r="9" spans="1:14" ht="27.9" customHeight="1" x14ac:dyDescent="0.3">
      <c r="A9" s="83" t="s">
        <v>169</v>
      </c>
      <c r="B9" s="49" t="s">
        <v>170</v>
      </c>
      <c r="C9" s="47">
        <v>3</v>
      </c>
      <c r="D9" s="47">
        <v>3</v>
      </c>
      <c r="E9" s="49" t="s">
        <v>171</v>
      </c>
      <c r="F9" s="47">
        <v>3</v>
      </c>
      <c r="G9" s="47">
        <v>3</v>
      </c>
      <c r="H9" s="49" t="s">
        <v>172</v>
      </c>
      <c r="I9" s="47">
        <v>3</v>
      </c>
      <c r="J9" s="47">
        <v>3</v>
      </c>
      <c r="K9" s="49" t="s">
        <v>173</v>
      </c>
      <c r="L9" s="47">
        <v>3</v>
      </c>
      <c r="M9" s="47">
        <v>3</v>
      </c>
      <c r="N9" s="83" t="s">
        <v>174</v>
      </c>
    </row>
    <row r="10" spans="1:14" ht="27.9" customHeight="1" x14ac:dyDescent="0.3">
      <c r="A10" s="83"/>
      <c r="B10" s="49" t="s">
        <v>175</v>
      </c>
      <c r="C10" s="47">
        <v>3</v>
      </c>
      <c r="D10" s="47">
        <v>3</v>
      </c>
      <c r="E10" s="49" t="s">
        <v>176</v>
      </c>
      <c r="F10" s="47">
        <v>3</v>
      </c>
      <c r="G10" s="47">
        <v>3</v>
      </c>
      <c r="H10" s="49" t="s">
        <v>177</v>
      </c>
      <c r="I10" s="47">
        <v>3</v>
      </c>
      <c r="J10" s="47">
        <v>3</v>
      </c>
      <c r="K10" s="49" t="s">
        <v>178</v>
      </c>
      <c r="L10" s="47">
        <v>3</v>
      </c>
      <c r="M10" s="47">
        <v>3</v>
      </c>
      <c r="N10" s="83"/>
    </row>
    <row r="11" spans="1:14" ht="27.9" customHeight="1" x14ac:dyDescent="0.3">
      <c r="A11" s="83"/>
      <c r="B11" s="49" t="s">
        <v>179</v>
      </c>
      <c r="C11" s="47">
        <v>3</v>
      </c>
      <c r="D11" s="47">
        <v>3</v>
      </c>
      <c r="E11" s="49" t="s">
        <v>180</v>
      </c>
      <c r="F11" s="47">
        <v>3</v>
      </c>
      <c r="G11" s="47">
        <v>3</v>
      </c>
      <c r="H11" s="49" t="s">
        <v>181</v>
      </c>
      <c r="I11" s="47">
        <v>3</v>
      </c>
      <c r="J11" s="47">
        <v>3</v>
      </c>
      <c r="K11" s="52" t="s">
        <v>182</v>
      </c>
      <c r="L11" s="47">
        <v>3</v>
      </c>
      <c r="M11" s="47">
        <v>3</v>
      </c>
      <c r="N11" s="83"/>
    </row>
    <row r="12" spans="1:14" ht="27.9" customHeight="1" x14ac:dyDescent="0.3">
      <c r="A12" s="83"/>
      <c r="B12" s="49" t="s">
        <v>183</v>
      </c>
      <c r="C12" s="47">
        <v>3</v>
      </c>
      <c r="D12" s="47">
        <v>3</v>
      </c>
      <c r="E12" s="52" t="s">
        <v>184</v>
      </c>
      <c r="F12" s="47">
        <v>3</v>
      </c>
      <c r="G12" s="47">
        <v>3</v>
      </c>
      <c r="H12" s="49" t="s">
        <v>185</v>
      </c>
      <c r="I12" s="47">
        <v>3</v>
      </c>
      <c r="J12" s="47">
        <v>3</v>
      </c>
      <c r="K12" s="49" t="s">
        <v>186</v>
      </c>
      <c r="L12" s="47">
        <v>3</v>
      </c>
      <c r="M12" s="47">
        <v>3</v>
      </c>
      <c r="N12" s="83"/>
    </row>
    <row r="13" spans="1:14" ht="27.9" customHeight="1" x14ac:dyDescent="0.3">
      <c r="A13" s="83"/>
      <c r="B13" s="49" t="s">
        <v>187</v>
      </c>
      <c r="C13" s="47">
        <v>3</v>
      </c>
      <c r="D13" s="47">
        <v>3</v>
      </c>
      <c r="E13" s="49" t="s">
        <v>188</v>
      </c>
      <c r="F13" s="47">
        <v>3</v>
      </c>
      <c r="G13" s="47">
        <v>3</v>
      </c>
      <c r="H13" s="49" t="s">
        <v>189</v>
      </c>
      <c r="I13" s="47">
        <v>3</v>
      </c>
      <c r="J13" s="47">
        <v>3</v>
      </c>
      <c r="K13" s="49" t="s">
        <v>190</v>
      </c>
      <c r="L13" s="47">
        <v>3</v>
      </c>
      <c r="M13" s="47">
        <v>3</v>
      </c>
      <c r="N13" s="83"/>
    </row>
    <row r="14" spans="1:14" ht="27.9" customHeight="1" x14ac:dyDescent="0.3">
      <c r="A14" s="83"/>
      <c r="B14" s="49" t="s">
        <v>191</v>
      </c>
      <c r="C14" s="47">
        <v>3</v>
      </c>
      <c r="D14" s="47">
        <v>3</v>
      </c>
      <c r="E14" s="49" t="s">
        <v>192</v>
      </c>
      <c r="F14" s="47">
        <v>3</v>
      </c>
      <c r="G14" s="47">
        <v>3</v>
      </c>
      <c r="H14" s="49" t="s">
        <v>193</v>
      </c>
      <c r="I14" s="47">
        <v>3</v>
      </c>
      <c r="J14" s="47">
        <v>3</v>
      </c>
      <c r="K14" s="49" t="s">
        <v>194</v>
      </c>
      <c r="L14" s="47">
        <v>3</v>
      </c>
      <c r="M14" s="47">
        <v>3</v>
      </c>
      <c r="N14" s="83"/>
    </row>
    <row r="15" spans="1:14" ht="27.9" customHeight="1" x14ac:dyDescent="0.3">
      <c r="A15" s="83"/>
      <c r="B15" s="49" t="s">
        <v>195</v>
      </c>
      <c r="C15" s="47">
        <v>3</v>
      </c>
      <c r="D15" s="47">
        <v>3</v>
      </c>
      <c r="E15" s="49" t="s">
        <v>196</v>
      </c>
      <c r="F15" s="47">
        <v>3</v>
      </c>
      <c r="G15" s="47">
        <v>3</v>
      </c>
      <c r="H15" s="49" t="s">
        <v>197</v>
      </c>
      <c r="I15" s="47">
        <v>3</v>
      </c>
      <c r="J15" s="47">
        <v>3</v>
      </c>
      <c r="K15" s="49" t="s">
        <v>198</v>
      </c>
      <c r="L15" s="47">
        <v>3</v>
      </c>
      <c r="M15" s="47">
        <v>3</v>
      </c>
      <c r="N15" s="83"/>
    </row>
    <row r="16" spans="1:14" ht="27.6" x14ac:dyDescent="0.3">
      <c r="A16" s="83"/>
      <c r="B16" s="49" t="s">
        <v>199</v>
      </c>
      <c r="C16" s="47">
        <v>3</v>
      </c>
      <c r="D16" s="47">
        <v>3</v>
      </c>
      <c r="E16" s="49" t="s">
        <v>200</v>
      </c>
      <c r="F16" s="47">
        <v>3</v>
      </c>
      <c r="G16" s="47">
        <v>3</v>
      </c>
      <c r="H16" s="49" t="s">
        <v>201</v>
      </c>
      <c r="I16" s="47">
        <v>3</v>
      </c>
      <c r="J16" s="47">
        <v>3</v>
      </c>
      <c r="K16" s="49" t="s">
        <v>202</v>
      </c>
      <c r="L16" s="47">
        <v>3</v>
      </c>
      <c r="M16" s="47">
        <v>3</v>
      </c>
      <c r="N16" s="83"/>
    </row>
    <row r="17" spans="1:14" ht="27.9" customHeight="1" x14ac:dyDescent="0.3">
      <c r="A17" s="83"/>
      <c r="B17" s="49" t="s">
        <v>203</v>
      </c>
      <c r="C17" s="47">
        <v>3</v>
      </c>
      <c r="D17" s="47">
        <v>3</v>
      </c>
      <c r="E17" s="49"/>
      <c r="F17" s="47"/>
      <c r="G17" s="47"/>
      <c r="H17" s="49"/>
      <c r="I17" s="47"/>
      <c r="J17" s="47"/>
      <c r="K17" s="49"/>
      <c r="L17" s="47"/>
      <c r="M17" s="47"/>
      <c r="N17" s="83"/>
    </row>
    <row r="18" spans="1:14" ht="27.9" customHeight="1" x14ac:dyDescent="0.3">
      <c r="A18" s="51" t="s">
        <v>154</v>
      </c>
      <c r="B18" s="49"/>
      <c r="C18" s="47">
        <f>SUM(C9:C17)</f>
        <v>27</v>
      </c>
      <c r="D18" s="47">
        <f>SUM(D9:D17)</f>
        <v>27</v>
      </c>
      <c r="E18" s="49"/>
      <c r="F18" s="47">
        <f>SUM(F9:F17)</f>
        <v>24</v>
      </c>
      <c r="G18" s="47">
        <f>SUM(G9:G17)</f>
        <v>24</v>
      </c>
      <c r="H18" s="49"/>
      <c r="I18" s="47">
        <f>SUM(I9:I17)</f>
        <v>24</v>
      </c>
      <c r="J18" s="47">
        <f>SUM(J9:J17)</f>
        <v>24</v>
      </c>
      <c r="K18" s="49"/>
      <c r="L18" s="47">
        <f>SUM(L9:L17)</f>
        <v>24</v>
      </c>
      <c r="M18" s="47">
        <f>SUM(M9:M17)</f>
        <v>24</v>
      </c>
      <c r="N18" s="47">
        <f>SUM(C18,F18,I18,L18)</f>
        <v>99</v>
      </c>
    </row>
    <row r="19" spans="1:14" ht="27.9" customHeight="1" x14ac:dyDescent="0.3">
      <c r="A19" s="51" t="s">
        <v>204</v>
      </c>
      <c r="B19" s="49"/>
      <c r="C19" s="47">
        <f>SUM(C18,C8)</f>
        <v>30</v>
      </c>
      <c r="D19" s="47">
        <f>SUM(D18,D8)</f>
        <v>30</v>
      </c>
      <c r="E19" s="49"/>
      <c r="F19" s="47">
        <f>SUM(F18,F8)</f>
        <v>24</v>
      </c>
      <c r="G19" s="47">
        <f>SUM(G18,G8)</f>
        <v>26</v>
      </c>
      <c r="H19" s="49"/>
      <c r="I19" s="47">
        <f>SUM(I18,I8)</f>
        <v>27</v>
      </c>
      <c r="J19" s="47">
        <f>SUM(J18,J8)</f>
        <v>26</v>
      </c>
      <c r="K19" s="49"/>
      <c r="L19" s="47">
        <f>SUM(L18,L8)</f>
        <v>27</v>
      </c>
      <c r="M19" s="47">
        <f>SUM(M18,M8)</f>
        <v>26</v>
      </c>
      <c r="N19" s="47">
        <f>SUM(C19,F19,I19,L19)</f>
        <v>108</v>
      </c>
    </row>
    <row r="20" spans="1:14" ht="16.5" customHeight="1" x14ac:dyDescent="0.3">
      <c r="A20" s="82" t="s">
        <v>205</v>
      </c>
      <c r="B20" s="85" t="s">
        <v>206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</row>
    <row r="21" spans="1:14" ht="16.5" customHeight="1" x14ac:dyDescent="0.3">
      <c r="A21" s="82"/>
      <c r="B21" s="86" t="s">
        <v>207</v>
      </c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</row>
    <row r="22" spans="1:14" ht="16.5" customHeight="1" x14ac:dyDescent="0.3">
      <c r="A22" s="82"/>
      <c r="B22" s="86" t="s">
        <v>208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</row>
    <row r="23" spans="1:14" ht="16.5" customHeight="1" x14ac:dyDescent="0.3">
      <c r="A23" s="82"/>
      <c r="B23" s="86" t="s">
        <v>209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</row>
    <row r="25" spans="1:14" x14ac:dyDescent="0.3">
      <c r="H25" s="53" t="s">
        <v>166</v>
      </c>
    </row>
    <row r="28" spans="1:14" x14ac:dyDescent="0.3">
      <c r="H28" s="53" t="s">
        <v>166</v>
      </c>
    </row>
    <row r="30" spans="1:14" x14ac:dyDescent="0.3">
      <c r="B30" s="55"/>
    </row>
  </sheetData>
  <mergeCells count="18">
    <mergeCell ref="A5:A7"/>
    <mergeCell ref="N6:N8"/>
    <mergeCell ref="A9:A17"/>
    <mergeCell ref="N9:N17"/>
    <mergeCell ref="A20:A23"/>
    <mergeCell ref="B20:N20"/>
    <mergeCell ref="B21:N21"/>
    <mergeCell ref="B22:N22"/>
    <mergeCell ref="B23:N23"/>
    <mergeCell ref="A1:N1"/>
    <mergeCell ref="A2:N2"/>
    <mergeCell ref="B3:G3"/>
    <mergeCell ref="H3:M3"/>
    <mergeCell ref="N3:N4"/>
    <mergeCell ref="B4:D4"/>
    <mergeCell ref="E4:G4"/>
    <mergeCell ref="H4:J4"/>
    <mergeCell ref="K4:M4"/>
  </mergeCells>
  <phoneticPr fontId="7" type="noConversion"/>
  <pageMargins left="0.19685039370078702" right="0.19685039370078702" top="0.19685039370078702" bottom="0.19685039370078702" header="0.19685039370078702" footer="0.19685039370078702"/>
  <pageSetup paperSize="8" fitToWidth="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28"/>
  <sheetViews>
    <sheetView workbookViewId="0"/>
  </sheetViews>
  <sheetFormatPr defaultColWidth="9" defaultRowHeight="16.2" x14ac:dyDescent="0.3"/>
  <cols>
    <col min="1" max="1" width="3.77734375" style="53" customWidth="1"/>
    <col min="2" max="2" width="13" style="53" customWidth="1"/>
    <col min="3" max="4" width="4.44140625" style="53" bestFit="1" customWidth="1"/>
    <col min="5" max="5" width="15.6640625" style="53" customWidth="1"/>
    <col min="6" max="7" width="4.44140625" style="53" bestFit="1" customWidth="1"/>
    <col min="8" max="8" width="15.6640625" style="53" customWidth="1"/>
    <col min="9" max="10" width="4.44140625" style="53" bestFit="1" customWidth="1"/>
    <col min="11" max="11" width="12.88671875" style="53" customWidth="1"/>
    <col min="12" max="13" width="4.44140625" style="53" bestFit="1" customWidth="1"/>
    <col min="14" max="14" width="6.77734375" style="53" customWidth="1"/>
    <col min="15" max="15" width="9" style="53" customWidth="1"/>
    <col min="16" max="16384" width="9" style="53"/>
  </cols>
  <sheetData>
    <row r="1" spans="1:14" ht="19.8" x14ac:dyDescent="0.3">
      <c r="A1" s="87" t="s">
        <v>210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ht="32.25" customHeight="1" x14ac:dyDescent="0.3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x14ac:dyDescent="0.3">
      <c r="A3" s="51" t="s">
        <v>151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3" t="s">
        <v>154</v>
      </c>
    </row>
    <row r="4" spans="1:14" x14ac:dyDescent="0.3">
      <c r="A4" s="51" t="s">
        <v>155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3"/>
    </row>
    <row r="5" spans="1:14" ht="27.9" customHeight="1" x14ac:dyDescent="0.3">
      <c r="A5" s="83" t="s">
        <v>158</v>
      </c>
      <c r="B5" s="48" t="s">
        <v>159</v>
      </c>
      <c r="C5" s="48" t="s">
        <v>160</v>
      </c>
      <c r="D5" s="48" t="s">
        <v>161</v>
      </c>
      <c r="E5" s="48" t="s">
        <v>159</v>
      </c>
      <c r="F5" s="48" t="s">
        <v>160</v>
      </c>
      <c r="G5" s="48" t="s">
        <v>161</v>
      </c>
      <c r="H5" s="48" t="s">
        <v>159</v>
      </c>
      <c r="I5" s="48" t="s">
        <v>160</v>
      </c>
      <c r="J5" s="48" t="s">
        <v>161</v>
      </c>
      <c r="K5" s="48" t="s">
        <v>159</v>
      </c>
      <c r="L5" s="48" t="s">
        <v>160</v>
      </c>
      <c r="M5" s="48" t="s">
        <v>161</v>
      </c>
      <c r="N5" s="47" t="s">
        <v>160</v>
      </c>
    </row>
    <row r="6" spans="1:14" ht="27.9" customHeight="1" x14ac:dyDescent="0.3">
      <c r="A6" s="83"/>
      <c r="B6" s="49" t="s">
        <v>162</v>
      </c>
      <c r="C6" s="47">
        <v>3</v>
      </c>
      <c r="D6" s="50">
        <v>3</v>
      </c>
      <c r="E6" s="49" t="s">
        <v>211</v>
      </c>
      <c r="F6" s="47">
        <v>3</v>
      </c>
      <c r="G6" s="50">
        <v>3</v>
      </c>
      <c r="H6" s="49" t="s">
        <v>167</v>
      </c>
      <c r="I6" s="50">
        <v>3</v>
      </c>
      <c r="J6" s="50">
        <v>0</v>
      </c>
      <c r="K6" s="49" t="s">
        <v>168</v>
      </c>
      <c r="L6" s="50">
        <v>3</v>
      </c>
      <c r="M6" s="50">
        <v>0</v>
      </c>
      <c r="N6" s="84">
        <f>SUM(C7,F7,I7,L7)</f>
        <v>12</v>
      </c>
    </row>
    <row r="7" spans="1:14" ht="27.9" customHeight="1" x14ac:dyDescent="0.3">
      <c r="A7" s="51" t="s">
        <v>154</v>
      </c>
      <c r="B7" s="49"/>
      <c r="C7" s="47">
        <f>SUM(C6:C6)</f>
        <v>3</v>
      </c>
      <c r="D7" s="50">
        <f>SUM(D6:D6)</f>
        <v>3</v>
      </c>
      <c r="E7" s="49"/>
      <c r="F7" s="47">
        <f>SUM(F6:F6)</f>
        <v>3</v>
      </c>
      <c r="G7" s="50">
        <f>SUM(G6:G6)</f>
        <v>3</v>
      </c>
      <c r="H7" s="49"/>
      <c r="I7" s="47">
        <f>SUM(I6:I6)</f>
        <v>3</v>
      </c>
      <c r="J7" s="47">
        <f>SUM(J6:J6)</f>
        <v>0</v>
      </c>
      <c r="K7" s="49"/>
      <c r="L7" s="47">
        <f>SUM(L6:L6)</f>
        <v>3</v>
      </c>
      <c r="M7" s="47">
        <f>SUM(M6:M6)</f>
        <v>0</v>
      </c>
      <c r="N7" s="84"/>
    </row>
    <row r="8" spans="1:14" ht="27.9" customHeight="1" x14ac:dyDescent="0.3">
      <c r="A8" s="83" t="s">
        <v>169</v>
      </c>
      <c r="B8" s="52" t="s">
        <v>212</v>
      </c>
      <c r="C8" s="47">
        <v>3</v>
      </c>
      <c r="D8" s="47">
        <v>3</v>
      </c>
      <c r="E8" s="52" t="s">
        <v>213</v>
      </c>
      <c r="F8" s="47">
        <v>3</v>
      </c>
      <c r="G8" s="47">
        <v>3</v>
      </c>
      <c r="H8" s="52" t="s">
        <v>214</v>
      </c>
      <c r="I8" s="47">
        <v>3</v>
      </c>
      <c r="J8" s="47">
        <v>3</v>
      </c>
      <c r="K8" s="52" t="s">
        <v>198</v>
      </c>
      <c r="L8" s="47">
        <v>3</v>
      </c>
      <c r="M8" s="47">
        <v>3</v>
      </c>
      <c r="N8" s="83" t="s">
        <v>215</v>
      </c>
    </row>
    <row r="9" spans="1:14" ht="27.6" x14ac:dyDescent="0.3">
      <c r="A9" s="83"/>
      <c r="B9" s="52" t="s">
        <v>216</v>
      </c>
      <c r="C9" s="47">
        <v>3</v>
      </c>
      <c r="D9" s="47">
        <v>3</v>
      </c>
      <c r="E9" s="52" t="s">
        <v>217</v>
      </c>
      <c r="F9" s="47">
        <v>3</v>
      </c>
      <c r="G9" s="47">
        <v>3</v>
      </c>
      <c r="H9" s="52" t="s">
        <v>218</v>
      </c>
      <c r="I9" s="47">
        <v>3</v>
      </c>
      <c r="J9" s="47">
        <v>3</v>
      </c>
      <c r="K9" s="52" t="s">
        <v>219</v>
      </c>
      <c r="L9" s="47">
        <v>3</v>
      </c>
      <c r="M9" s="47">
        <v>3</v>
      </c>
      <c r="N9" s="83"/>
    </row>
    <row r="10" spans="1:14" ht="27.9" customHeight="1" x14ac:dyDescent="0.3">
      <c r="A10" s="83"/>
      <c r="B10" s="52" t="s">
        <v>220</v>
      </c>
      <c r="C10" s="47">
        <v>3</v>
      </c>
      <c r="D10" s="47">
        <v>3</v>
      </c>
      <c r="E10" s="52" t="s">
        <v>221</v>
      </c>
      <c r="F10" s="47">
        <v>3</v>
      </c>
      <c r="G10" s="47">
        <v>3</v>
      </c>
      <c r="H10" s="52" t="s">
        <v>222</v>
      </c>
      <c r="I10" s="47">
        <v>3</v>
      </c>
      <c r="J10" s="47">
        <v>3</v>
      </c>
      <c r="K10" s="56" t="s">
        <v>186</v>
      </c>
      <c r="L10" s="47">
        <v>3</v>
      </c>
      <c r="M10" s="47">
        <v>3</v>
      </c>
      <c r="N10" s="83"/>
    </row>
    <row r="11" spans="1:14" ht="27.9" customHeight="1" x14ac:dyDescent="0.3">
      <c r="A11" s="83"/>
      <c r="B11" s="52" t="s">
        <v>223</v>
      </c>
      <c r="C11" s="47">
        <v>3</v>
      </c>
      <c r="D11" s="47">
        <v>3</v>
      </c>
      <c r="E11" s="52" t="s">
        <v>224</v>
      </c>
      <c r="F11" s="47">
        <v>3</v>
      </c>
      <c r="G11" s="47">
        <v>3</v>
      </c>
      <c r="H11" s="52" t="s">
        <v>180</v>
      </c>
      <c r="I11" s="47">
        <v>3</v>
      </c>
      <c r="J11" s="47">
        <v>3</v>
      </c>
      <c r="K11" s="52" t="s">
        <v>225</v>
      </c>
      <c r="L11" s="47">
        <v>3</v>
      </c>
      <c r="M11" s="47">
        <v>3</v>
      </c>
      <c r="N11" s="83"/>
    </row>
    <row r="12" spans="1:14" ht="27.9" customHeight="1" x14ac:dyDescent="0.3">
      <c r="A12" s="83"/>
      <c r="B12" s="52" t="s">
        <v>187</v>
      </c>
      <c r="C12" s="47">
        <v>3</v>
      </c>
      <c r="D12" s="47">
        <v>3</v>
      </c>
      <c r="E12" s="52" t="s">
        <v>226</v>
      </c>
      <c r="F12" s="47">
        <v>3</v>
      </c>
      <c r="G12" s="47">
        <v>3</v>
      </c>
      <c r="H12" s="52" t="s">
        <v>227</v>
      </c>
      <c r="I12" s="47">
        <v>3</v>
      </c>
      <c r="J12" s="47">
        <v>3</v>
      </c>
      <c r="K12" s="52" t="s">
        <v>228</v>
      </c>
      <c r="L12" s="47">
        <v>3</v>
      </c>
      <c r="M12" s="47">
        <v>3</v>
      </c>
      <c r="N12" s="83"/>
    </row>
    <row r="13" spans="1:14" ht="27.9" customHeight="1" x14ac:dyDescent="0.3">
      <c r="A13" s="83"/>
      <c r="B13" s="52" t="s">
        <v>229</v>
      </c>
      <c r="C13" s="47">
        <v>3</v>
      </c>
      <c r="D13" s="47">
        <v>3</v>
      </c>
      <c r="E13" s="52" t="s">
        <v>230</v>
      </c>
      <c r="F13" s="47">
        <v>3</v>
      </c>
      <c r="G13" s="47">
        <v>3</v>
      </c>
      <c r="H13" s="52" t="s">
        <v>231</v>
      </c>
      <c r="I13" s="47">
        <v>3</v>
      </c>
      <c r="J13" s="47">
        <v>3</v>
      </c>
      <c r="K13" s="52"/>
      <c r="L13" s="52"/>
      <c r="M13" s="52"/>
      <c r="N13" s="83"/>
    </row>
    <row r="14" spans="1:14" ht="27.9" customHeight="1" x14ac:dyDescent="0.3">
      <c r="A14" s="83"/>
      <c r="B14" s="52" t="s">
        <v>170</v>
      </c>
      <c r="C14" s="47">
        <v>3</v>
      </c>
      <c r="D14" s="47">
        <v>3</v>
      </c>
      <c r="E14" s="52" t="s">
        <v>232</v>
      </c>
      <c r="F14" s="47">
        <v>3</v>
      </c>
      <c r="G14" s="47">
        <v>3</v>
      </c>
      <c r="H14" s="49" t="s">
        <v>179</v>
      </c>
      <c r="I14" s="47">
        <v>3</v>
      </c>
      <c r="J14" s="47">
        <v>3</v>
      </c>
      <c r="K14" s="52"/>
      <c r="L14" s="52"/>
      <c r="M14" s="52"/>
      <c r="N14" s="83"/>
    </row>
    <row r="15" spans="1:14" ht="27.9" customHeight="1" x14ac:dyDescent="0.3">
      <c r="A15" s="83"/>
      <c r="B15" s="57"/>
      <c r="C15" s="57"/>
      <c r="D15" s="57"/>
      <c r="E15" s="52" t="s">
        <v>195</v>
      </c>
      <c r="F15" s="47">
        <v>3</v>
      </c>
      <c r="G15" s="47">
        <v>3</v>
      </c>
      <c r="H15" s="49" t="s">
        <v>233</v>
      </c>
      <c r="I15" s="47">
        <v>3</v>
      </c>
      <c r="J15" s="47">
        <v>3</v>
      </c>
      <c r="K15" s="52"/>
      <c r="L15" s="52"/>
      <c r="M15" s="52"/>
      <c r="N15" s="83"/>
    </row>
    <row r="16" spans="1:14" ht="27.9" customHeight="1" x14ac:dyDescent="0.3">
      <c r="A16" s="83"/>
      <c r="B16" s="57"/>
      <c r="C16" s="57"/>
      <c r="D16" s="57"/>
      <c r="E16" s="52" t="s">
        <v>234</v>
      </c>
      <c r="F16" s="47">
        <v>3</v>
      </c>
      <c r="G16" s="47">
        <v>3</v>
      </c>
      <c r="H16" s="57"/>
      <c r="I16" s="57"/>
      <c r="J16" s="57"/>
      <c r="K16" s="57"/>
      <c r="L16" s="57"/>
      <c r="M16" s="57"/>
      <c r="N16" s="83"/>
    </row>
    <row r="17" spans="1:24" ht="27.9" customHeight="1" x14ac:dyDescent="0.3">
      <c r="A17" s="51" t="s">
        <v>154</v>
      </c>
      <c r="B17" s="58"/>
      <c r="C17" s="59">
        <f>SUM(C8:C14)</f>
        <v>21</v>
      </c>
      <c r="D17" s="59">
        <f>SUM(D8:D14)</f>
        <v>21</v>
      </c>
      <c r="E17" s="58"/>
      <c r="F17" s="59">
        <f>SUM(F8:F16)</f>
        <v>27</v>
      </c>
      <c r="G17" s="59">
        <f>SUM(G8:G16)</f>
        <v>27</v>
      </c>
      <c r="H17" s="58"/>
      <c r="I17" s="59">
        <f>SUM(I8:I15)</f>
        <v>24</v>
      </c>
      <c r="J17" s="59">
        <f>SUM(J8:J15)</f>
        <v>24</v>
      </c>
      <c r="K17" s="58"/>
      <c r="L17" s="59">
        <f>SUM(L8:L14)</f>
        <v>15</v>
      </c>
      <c r="M17" s="59">
        <f>SUM(M8:M14)</f>
        <v>15</v>
      </c>
      <c r="N17" s="47">
        <f>SUM(C17,F17,I17,L17)</f>
        <v>87</v>
      </c>
    </row>
    <row r="18" spans="1:24" ht="27.9" customHeight="1" x14ac:dyDescent="0.3">
      <c r="A18" s="51" t="s">
        <v>204</v>
      </c>
      <c r="B18" s="49"/>
      <c r="C18" s="47">
        <f>SUM(C17,C7)</f>
        <v>24</v>
      </c>
      <c r="D18" s="47">
        <f>SUM(D17,D7)</f>
        <v>24</v>
      </c>
      <c r="E18" s="49"/>
      <c r="F18" s="47">
        <f>SUM(F17,F7)</f>
        <v>30</v>
      </c>
      <c r="G18" s="47">
        <f>SUM(G17,G7)</f>
        <v>30</v>
      </c>
      <c r="H18" s="49"/>
      <c r="I18" s="47">
        <f>SUM(I17,I7)</f>
        <v>27</v>
      </c>
      <c r="J18" s="47">
        <f>SUM(J17,J7)</f>
        <v>24</v>
      </c>
      <c r="K18" s="49"/>
      <c r="L18" s="47">
        <f>SUM(L17,L7)</f>
        <v>18</v>
      </c>
      <c r="M18" s="47">
        <f>SUM(M17,M7)</f>
        <v>15</v>
      </c>
      <c r="N18" s="47">
        <f>SUM(C18,F18,I18,L18)</f>
        <v>99</v>
      </c>
    </row>
    <row r="19" spans="1:24" ht="16.5" customHeight="1" x14ac:dyDescent="0.3">
      <c r="A19" s="82" t="s">
        <v>205</v>
      </c>
      <c r="B19" s="89" t="s">
        <v>206</v>
      </c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45"/>
      <c r="P19" s="45"/>
      <c r="Q19" s="45"/>
      <c r="R19" s="45"/>
    </row>
    <row r="20" spans="1:24" ht="16.5" customHeight="1" x14ac:dyDescent="0.3">
      <c r="A20" s="82"/>
      <c r="B20" s="90" t="s">
        <v>235</v>
      </c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45"/>
      <c r="P20" s="45"/>
      <c r="Q20" s="45"/>
      <c r="R20" s="45"/>
    </row>
    <row r="21" spans="1:24" ht="16.5" customHeight="1" x14ac:dyDescent="0.3">
      <c r="A21" s="82"/>
      <c r="B21" s="90" t="s">
        <v>236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45"/>
      <c r="P21" s="45"/>
      <c r="Q21" s="45"/>
      <c r="R21" s="45"/>
    </row>
    <row r="22" spans="1:24" x14ac:dyDescent="0.3">
      <c r="A22" s="82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45"/>
      <c r="P22" s="45"/>
      <c r="Q22" s="45"/>
      <c r="R22" s="45"/>
    </row>
    <row r="23" spans="1:24" x14ac:dyDescent="0.3">
      <c r="O23" s="45"/>
      <c r="P23" s="45"/>
      <c r="Q23" s="45"/>
      <c r="R23" s="45"/>
    </row>
    <row r="25" spans="1:24" x14ac:dyDescent="0.3"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</row>
    <row r="26" spans="1:24" x14ac:dyDescent="0.3"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</row>
    <row r="27" spans="1:24" x14ac:dyDescent="0.3"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</row>
    <row r="28" spans="1:24" x14ac:dyDescent="0.3"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</row>
  </sheetData>
  <mergeCells count="18">
    <mergeCell ref="A5:A6"/>
    <mergeCell ref="N6:N7"/>
    <mergeCell ref="A8:A16"/>
    <mergeCell ref="N8:N16"/>
    <mergeCell ref="A19:A22"/>
    <mergeCell ref="B19:N19"/>
    <mergeCell ref="B20:N20"/>
    <mergeCell ref="B21:N21"/>
    <mergeCell ref="B22:N22"/>
    <mergeCell ref="A1:N1"/>
    <mergeCell ref="A2:N2"/>
    <mergeCell ref="B3:G3"/>
    <mergeCell ref="H3:M3"/>
    <mergeCell ref="N3:N4"/>
    <mergeCell ref="B4:D4"/>
    <mergeCell ref="E4:G4"/>
    <mergeCell ref="H4:J4"/>
    <mergeCell ref="K4:M4"/>
  </mergeCells>
  <phoneticPr fontId="7" type="noConversion"/>
  <pageMargins left="0.19685039370078702" right="0.19685039370078702" top="0.19685039370078702" bottom="0.19685039370078702" header="0.19685039370078702" footer="0.19685039370078702"/>
  <pageSetup paperSize="9" scale="88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四休一甲</vt:lpstr>
      <vt:lpstr>碩一甲</vt:lpstr>
      <vt:lpstr>碩在職一甲</vt:lpstr>
      <vt:lpstr>四休一甲!Print_Area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蚯蚓</dc:creator>
  <cp:lastModifiedBy>尤昱翔</cp:lastModifiedBy>
  <cp:lastPrinted>2023-04-24T03:30:52Z</cp:lastPrinted>
  <dcterms:created xsi:type="dcterms:W3CDTF">2021-09-09T08:02:37Z</dcterms:created>
  <dcterms:modified xsi:type="dcterms:W3CDTF">2025-10-28T03:05:05Z</dcterms:modified>
</cp:coreProperties>
</file>